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adeleineKichenbrand\OneDrive\000 ProjectsMadz\07 Meropa\Minerals Council\20 Comprehensive Facts &amp; Figures\"/>
    </mc:Choice>
  </mc:AlternateContent>
  <xr:revisionPtr revIDLastSave="0" documentId="13_ncr:1_{ED0707B4-AC51-4BE6-AA75-6FE924FD7606}" xr6:coauthVersionLast="47" xr6:coauthVersionMax="47" xr10:uidLastSave="{00000000-0000-0000-0000-000000000000}"/>
  <bookViews>
    <workbookView xWindow="-28920" yWindow="-120" windowWidth="29040" windowHeight="15720" xr2:uid="{3A5A0238-16D9-4A98-A711-9CF928199B9D}"/>
  </bookViews>
  <sheets>
    <sheet name="Notes" sheetId="9" r:id="rId1"/>
    <sheet name="Coal" sheetId="2" r:id="rId2"/>
    <sheet name="PGM" sheetId="1" r:id="rId3"/>
    <sheet name="Gold" sheetId="3" r:id="rId4"/>
    <sheet name="IronOre" sheetId="4" r:id="rId5"/>
    <sheet name="Chrome" sheetId="5" r:id="rId6"/>
    <sheet name="Manganese" sheetId="6" r:id="rId7"/>
    <sheet name="Industrial Minerals" sheetId="7" r:id="rId8"/>
    <sheet name="Diamonds" sheetId="8" r:id="rId9"/>
  </sheets>
  <definedNames>
    <definedName name="_xlnm.Print_Area" localSheetId="5">Chrome!$A$2:$I$17</definedName>
    <definedName name="_xlnm.Print_Area" localSheetId="1">Coal!$A$2:$I$17</definedName>
    <definedName name="_xlnm.Print_Area" localSheetId="8">Diamonds!$A$2:$I$17</definedName>
    <definedName name="_xlnm.Print_Area" localSheetId="3">Gold!$A$2:$I$17</definedName>
    <definedName name="_xlnm.Print_Area" localSheetId="7">'Industrial Minerals'!$A$2:$H$17</definedName>
    <definedName name="_xlnm.Print_Area" localSheetId="4">IronOre!$A$2:$I$17</definedName>
    <definedName name="_xlnm.Print_Area" localSheetId="6">Manganese!$A$2:$I$17</definedName>
    <definedName name="_xlnm.Print_Area" localSheetId="2">PGM!$A$2:$I$17</definedName>
    <definedName name="_xlnm.Print_Titles" localSheetId="2">PGM!$2:$2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8" l="1"/>
  <c r="E17" i="8"/>
  <c r="E16" i="6" l="1"/>
  <c r="E17" i="6"/>
  <c r="E16" i="5" l="1"/>
  <c r="E17" i="5"/>
  <c r="E16" i="4" l="1"/>
  <c r="E17" i="4"/>
  <c r="E16" i="3" l="1"/>
  <c r="E17" i="3"/>
  <c r="E16" i="1"/>
  <c r="E17" i="1"/>
  <c r="E16" i="2" l="1"/>
  <c r="E17" i="2"/>
  <c r="C16" i="8" l="1"/>
  <c r="D16" i="8"/>
  <c r="F16" i="8"/>
  <c r="G16" i="8"/>
  <c r="H16" i="8"/>
  <c r="I16" i="8"/>
  <c r="C17" i="8"/>
  <c r="D17" i="8"/>
  <c r="F17" i="8"/>
  <c r="G17" i="8"/>
  <c r="H17" i="8"/>
  <c r="I17" i="8"/>
  <c r="B17" i="8"/>
  <c r="B16" i="8"/>
  <c r="C16" i="6" l="1"/>
  <c r="D16" i="6"/>
  <c r="F16" i="6"/>
  <c r="G16" i="6"/>
  <c r="H16" i="6"/>
  <c r="I16" i="6"/>
  <c r="C17" i="6"/>
  <c r="D17" i="6"/>
  <c r="F17" i="6"/>
  <c r="G17" i="6"/>
  <c r="H17" i="6"/>
  <c r="I17" i="6"/>
  <c r="B17" i="6"/>
  <c r="B16" i="6"/>
  <c r="C16" i="5" l="1"/>
  <c r="D16" i="5"/>
  <c r="F16" i="5"/>
  <c r="G16" i="5"/>
  <c r="H16" i="5"/>
  <c r="I16" i="5"/>
  <c r="C17" i="5"/>
  <c r="D17" i="5"/>
  <c r="F17" i="5"/>
  <c r="G17" i="5"/>
  <c r="H17" i="5"/>
  <c r="I17" i="5"/>
  <c r="B17" i="5"/>
  <c r="B16" i="5"/>
  <c r="C16" i="4" l="1"/>
  <c r="D16" i="4"/>
  <c r="F16" i="4"/>
  <c r="G16" i="4"/>
  <c r="H16" i="4"/>
  <c r="I16" i="4"/>
  <c r="C17" i="4"/>
  <c r="D17" i="4"/>
  <c r="F17" i="4"/>
  <c r="G17" i="4"/>
  <c r="H17" i="4"/>
  <c r="I17" i="4"/>
  <c r="B17" i="4"/>
  <c r="B16" i="4"/>
  <c r="C16" i="3" l="1"/>
  <c r="D16" i="3"/>
  <c r="F16" i="3"/>
  <c r="G16" i="3"/>
  <c r="H16" i="3"/>
  <c r="I16" i="3"/>
  <c r="C17" i="3"/>
  <c r="D17" i="3"/>
  <c r="F17" i="3"/>
  <c r="G17" i="3"/>
  <c r="H17" i="3"/>
  <c r="I17" i="3"/>
  <c r="B17" i="3" l="1"/>
  <c r="B16" i="3"/>
  <c r="C16" i="1" l="1"/>
  <c r="D16" i="1"/>
  <c r="F16" i="1"/>
  <c r="G16" i="1"/>
  <c r="H16" i="1"/>
  <c r="I16" i="1"/>
  <c r="C17" i="1"/>
  <c r="D17" i="1"/>
  <c r="F17" i="1"/>
  <c r="G17" i="1"/>
  <c r="H17" i="1"/>
  <c r="I17" i="1"/>
  <c r="B17" i="1"/>
  <c r="B16" i="1"/>
  <c r="I17" i="2" l="1"/>
  <c r="H16" i="2"/>
  <c r="I16" i="2"/>
  <c r="H17" i="2"/>
  <c r="C16" i="2"/>
  <c r="D16" i="2"/>
  <c r="F16" i="2"/>
  <c r="G16" i="2"/>
  <c r="C17" i="2"/>
  <c r="D17" i="2"/>
  <c r="F17" i="2"/>
  <c r="G17" i="2"/>
  <c r="B17" i="2"/>
  <c r="B16" i="2"/>
  <c r="C16" i="7" l="1"/>
  <c r="D16" i="7"/>
  <c r="E16" i="7"/>
  <c r="F16" i="7"/>
  <c r="G16" i="7"/>
  <c r="H16" i="7"/>
  <c r="C17" i="7"/>
  <c r="D17" i="7"/>
  <c r="E17" i="7"/>
  <c r="F17" i="7"/>
  <c r="G17" i="7"/>
  <c r="H17" i="7"/>
  <c r="B17" i="7"/>
  <c r="B16" i="7"/>
</calcChain>
</file>

<file path=xl/sharedStrings.xml><?xml version="1.0" encoding="utf-8"?>
<sst xmlns="http://schemas.openxmlformats.org/spreadsheetml/2006/main" count="92" uniqueCount="25">
  <si>
    <t>Total Sales (Rand)</t>
  </si>
  <si>
    <t>Export Sales (Rand)</t>
  </si>
  <si>
    <t>Year</t>
  </si>
  <si>
    <t>Production (kg)</t>
  </si>
  <si>
    <t>Direct Employees (Number)</t>
  </si>
  <si>
    <t>Employee Earnings (Rand)</t>
  </si>
  <si>
    <t>Total Sales (kg)</t>
  </si>
  <si>
    <t>Production (tonnes)</t>
  </si>
  <si>
    <t>Total Sales (tonnes)</t>
  </si>
  <si>
    <t>Production (carats)</t>
  </si>
  <si>
    <t>Total Sales (carats)</t>
  </si>
  <si>
    <r>
      <t>Sales vs. Production Volumes</t>
    </r>
    <r>
      <rPr>
        <sz val="11"/>
        <color theme="1"/>
        <rFont val="Arial"/>
        <family val="2"/>
        <scheme val="minor"/>
      </rPr>
      <t>: Sales volumes do not always relate directly to production volumes. This is because stockpiles play a role, either supplementing sales or being supplemented by production.</t>
    </r>
  </si>
  <si>
    <r>
      <t>Metrics and Rand Values</t>
    </r>
    <r>
      <rPr>
        <sz val="11"/>
        <color theme="1"/>
        <rFont val="Arial"/>
        <family val="2"/>
        <scheme val="minor"/>
      </rPr>
      <t>: When analysing the different commodities' volumes, please pay attention to the specific metrics used. Additionally, all rand values are presented in current prices.</t>
    </r>
  </si>
  <si>
    <r>
      <t>Data Revisions</t>
    </r>
    <r>
      <rPr>
        <sz val="11"/>
        <color theme="1"/>
        <rFont val="Arial"/>
        <family val="2"/>
        <scheme val="minor"/>
      </rPr>
      <t>: The data is subject to revisions and may not be directly comparable to historic or other publications, as we update the data yearly.</t>
    </r>
  </si>
  <si>
    <t>% change on prior year (2024 vs. 2023)</t>
  </si>
  <si>
    <t>2024 % change on 2019 (pre-COVID)</t>
  </si>
  <si>
    <t>% change on prior year (2024 vs. 2022)</t>
  </si>
  <si>
    <r>
      <t>Chrome Data Adjustments</t>
    </r>
    <r>
      <rPr>
        <sz val="11"/>
        <color theme="1"/>
        <rFont val="Arial"/>
        <family val="2"/>
        <scheme val="minor"/>
      </rPr>
      <t>: The data for chrome exports and local sales volumes and values have been swapped to correct an error in the original data reported by the DMPR. The figures in this Excel sheet reflect this correction.</t>
    </r>
  </si>
  <si>
    <t>Export sales (tonnes) DMPR</t>
  </si>
  <si>
    <t>Export sales (tonnes) SARS</t>
  </si>
  <si>
    <t>Export sales (kg) DMPR</t>
  </si>
  <si>
    <t>Export sales (kg) SARS</t>
  </si>
  <si>
    <t>Export sales (carats) SARS</t>
  </si>
  <si>
    <t>Export sales (carats) DMPR</t>
  </si>
  <si>
    <r>
      <rPr>
        <b/>
        <sz val="11"/>
        <color theme="1"/>
        <rFont val="Arial"/>
        <family val="2"/>
        <scheme val="minor"/>
      </rPr>
      <t>Export Volumes</t>
    </r>
    <r>
      <rPr>
        <sz val="11"/>
        <color theme="1"/>
        <rFont val="Arial"/>
        <family val="2"/>
        <scheme val="minor"/>
      </rPr>
      <t xml:space="preserve">: We report export volumes using both the DMPR and SARS datasets. For certain commodities, there are notable discrepancies between the two sources. The Minerals Council prefers the SARS figures, as they are recorded at the ports of entry and exit, providing a more direct and reliable measure of actual export activity.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</si>
</sst>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5" x14ac:knownFonts="1">
    <font>
      <sz val="11"/>
      <color theme="1"/>
      <name val="Arial"/>
      <family val="2"/>
      <scheme val="minor"/>
    </font>
    <font>
      <sz val="11"/>
      <color theme="1"/>
      <name val="Arial"/>
      <family val="2"/>
      <scheme val="minor"/>
    </font>
    <font>
      <b/>
      <sz val="11"/>
      <color theme="1"/>
      <name val="Arial"/>
      <family val="2"/>
      <scheme val="minor"/>
    </font>
    <font>
      <sz val="11"/>
      <color theme="0"/>
      <name val="Arial"/>
      <family val="2"/>
      <scheme val="minor"/>
    </font>
    <font>
      <sz val="11"/>
      <name val="Arial"/>
      <family val="2"/>
      <scheme val="minor"/>
    </font>
  </fonts>
  <fills count="12">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1"/>
        <bgColor indexed="64"/>
      </patternFill>
    </fill>
    <fill>
      <patternFill patternType="solid">
        <fgColor rgb="FF0C2340"/>
        <bgColor indexed="64"/>
      </patternFill>
    </fill>
    <fill>
      <patternFill patternType="solid">
        <fgColor rgb="FF6BABE5"/>
        <bgColor indexed="64"/>
      </patternFill>
    </fill>
    <fill>
      <patternFill patternType="solid">
        <fgColor rgb="FF2CD5C4"/>
        <bgColor indexed="64"/>
      </patternFill>
    </fill>
    <fill>
      <patternFill patternType="solid">
        <fgColor theme="0" tint="-4.9989318521683403E-2"/>
        <bgColor indexed="64"/>
      </patternFill>
    </fill>
    <fill>
      <patternFill patternType="solid">
        <fgColor rgb="FFEE2B37"/>
        <bgColor indexed="64"/>
      </patternFill>
    </fill>
  </fills>
  <borders count="5">
    <border>
      <left/>
      <right/>
      <top/>
      <bottom/>
      <diagonal/>
    </border>
    <border>
      <left/>
      <right/>
      <top/>
      <bottom style="thin">
        <color auto="1"/>
      </bottom>
      <diagonal/>
    </border>
    <border>
      <left/>
      <right/>
      <top/>
      <bottom style="thin">
        <color theme="2"/>
      </bottom>
      <diagonal/>
    </border>
    <border>
      <left/>
      <right/>
      <top style="thin">
        <color theme="2"/>
      </top>
      <bottom style="thin">
        <color theme="2"/>
      </bottom>
      <diagonal/>
    </border>
    <border>
      <left style="thin">
        <color indexed="64"/>
      </left>
      <right/>
      <top/>
      <bottom style="thin">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166" fontId="0" fillId="0" borderId="0" xfId="2" applyNumberFormat="1" applyFont="1"/>
    <xf numFmtId="0" fontId="0" fillId="10" borderId="2" xfId="0" applyFill="1" applyBorder="1" applyAlignment="1">
      <alignment horizontal="left" vertical="center" wrapText="1"/>
    </xf>
    <xf numFmtId="0" fontId="2" fillId="10" borderId="2" xfId="0" applyFont="1" applyFill="1" applyBorder="1" applyAlignment="1">
      <alignment horizontal="center" vertical="center"/>
    </xf>
    <xf numFmtId="165" fontId="1" fillId="0" borderId="2" xfId="1" applyNumberFormat="1" applyFont="1" applyBorder="1" applyAlignment="1">
      <alignment vertical="center"/>
    </xf>
    <xf numFmtId="0" fontId="2" fillId="10" borderId="3" xfId="0" applyFont="1" applyFill="1" applyBorder="1" applyAlignment="1">
      <alignment horizontal="center" vertical="center"/>
    </xf>
    <xf numFmtId="165" fontId="1" fillId="0" borderId="3" xfId="1" applyNumberFormat="1" applyFont="1" applyBorder="1" applyAlignment="1">
      <alignment vertical="center"/>
    </xf>
    <xf numFmtId="165" fontId="1" fillId="0" borderId="3" xfId="1" applyNumberFormat="1" applyFont="1" applyFill="1" applyBorder="1" applyAlignment="1">
      <alignment vertical="center"/>
    </xf>
    <xf numFmtId="166" fontId="0" fillId="0" borderId="2" xfId="2" applyNumberFormat="1" applyFont="1" applyFill="1" applyBorder="1" applyAlignment="1">
      <alignment vertical="center"/>
    </xf>
    <xf numFmtId="0" fontId="0" fillId="10" borderId="3" xfId="0" applyFill="1" applyBorder="1" applyAlignment="1">
      <alignment horizontal="left" vertical="center" wrapText="1"/>
    </xf>
    <xf numFmtId="166" fontId="0" fillId="0" borderId="3" xfId="2" applyNumberFormat="1" applyFont="1" applyFill="1" applyBorder="1" applyAlignment="1">
      <alignment vertical="center"/>
    </xf>
    <xf numFmtId="0" fontId="3" fillId="6" borderId="1" xfId="0" applyFont="1" applyFill="1" applyBorder="1" applyAlignment="1">
      <alignment horizontal="center" vertical="center"/>
    </xf>
    <xf numFmtId="0" fontId="3" fillId="2" borderId="4" xfId="0" applyFont="1" applyFill="1" applyBorder="1" applyAlignment="1">
      <alignment horizontal="right" vertical="center"/>
    </xf>
    <xf numFmtId="0" fontId="3" fillId="3" borderId="1" xfId="0" applyFont="1" applyFill="1" applyBorder="1" applyAlignment="1">
      <alignment horizontal="right" vertical="center"/>
    </xf>
    <xf numFmtId="0" fontId="3" fillId="4" borderId="1" xfId="0" applyFont="1" applyFill="1" applyBorder="1" applyAlignment="1">
      <alignment horizontal="right" vertical="center"/>
    </xf>
    <xf numFmtId="0" fontId="0" fillId="5" borderId="4" xfId="0" applyFill="1" applyBorder="1" applyAlignment="1">
      <alignment horizontal="right" vertical="center"/>
    </xf>
    <xf numFmtId="0" fontId="3" fillId="7" borderId="4" xfId="0" applyFont="1" applyFill="1" applyBorder="1" applyAlignment="1">
      <alignment horizontal="right" vertical="center"/>
    </xf>
    <xf numFmtId="0" fontId="3" fillId="8" borderId="1" xfId="0" applyFont="1" applyFill="1" applyBorder="1" applyAlignment="1">
      <alignment horizontal="right" vertical="center"/>
    </xf>
    <xf numFmtId="0" fontId="3" fillId="9" borderId="1" xfId="0" applyFont="1" applyFill="1" applyBorder="1" applyAlignment="1">
      <alignment horizontal="right" vertical="center"/>
    </xf>
    <xf numFmtId="165" fontId="0" fillId="0" borderId="2" xfId="1" applyNumberFormat="1" applyFont="1" applyBorder="1" applyAlignment="1">
      <alignment vertical="center"/>
    </xf>
    <xf numFmtId="165" fontId="0" fillId="0" borderId="3" xfId="1" applyNumberFormat="1" applyFont="1" applyBorder="1" applyAlignment="1">
      <alignment vertical="center"/>
    </xf>
    <xf numFmtId="166" fontId="0" fillId="0" borderId="2" xfId="2" applyNumberFormat="1" applyFont="1" applyBorder="1" applyAlignment="1">
      <alignment vertical="center"/>
    </xf>
    <xf numFmtId="166" fontId="0" fillId="0" borderId="3" xfId="2" applyNumberFormat="1" applyFont="1" applyBorder="1" applyAlignment="1">
      <alignment vertical="center"/>
    </xf>
    <xf numFmtId="166" fontId="0" fillId="0" borderId="2" xfId="2" applyNumberFormat="1" applyFont="1" applyBorder="1" applyAlignment="1">
      <alignment horizontal="right" vertical="center"/>
    </xf>
    <xf numFmtId="166" fontId="0" fillId="0" borderId="3" xfId="2" applyNumberFormat="1" applyFont="1" applyBorder="1" applyAlignment="1">
      <alignment horizontal="right" vertical="center"/>
    </xf>
    <xf numFmtId="165" fontId="4" fillId="0" borderId="2" xfId="1" applyNumberFormat="1" applyFont="1" applyFill="1" applyBorder="1" applyAlignment="1" applyProtection="1">
      <alignment vertical="center"/>
      <protection locked="0"/>
    </xf>
    <xf numFmtId="165" fontId="0" fillId="0" borderId="0" xfId="0" applyNumberFormat="1"/>
    <xf numFmtId="0" fontId="2" fillId="10" borderId="0" xfId="0" applyFont="1" applyFill="1" applyAlignment="1">
      <alignment horizontal="center" vertical="center"/>
    </xf>
    <xf numFmtId="165" fontId="0" fillId="0" borderId="0" xfId="1" applyNumberFormat="1" applyFont="1" applyBorder="1" applyAlignment="1">
      <alignment vertical="center"/>
    </xf>
    <xf numFmtId="165" fontId="1" fillId="0" borderId="0" xfId="1" applyNumberFormat="1" applyFont="1" applyBorder="1" applyAlignment="1">
      <alignment vertical="center"/>
    </xf>
    <xf numFmtId="0" fontId="0" fillId="0" borderId="0" xfId="0" applyAlignment="1">
      <alignment vertical="center" wrapText="1"/>
    </xf>
    <xf numFmtId="0" fontId="0" fillId="0" borderId="0" xfId="0" applyAlignment="1">
      <alignment horizontal="center"/>
    </xf>
    <xf numFmtId="0" fontId="0" fillId="0" borderId="0" xfId="0" applyBorder="1"/>
    <xf numFmtId="0" fontId="3" fillId="6" borderId="0" xfId="0" applyFont="1" applyFill="1" applyBorder="1" applyAlignment="1">
      <alignment horizontal="center" vertical="center"/>
    </xf>
    <xf numFmtId="0" fontId="3" fillId="2" borderId="0" xfId="0" applyFont="1" applyFill="1" applyBorder="1" applyAlignment="1">
      <alignment horizontal="right" vertical="center"/>
    </xf>
    <xf numFmtId="0" fontId="3" fillId="3" borderId="0" xfId="0" applyFont="1" applyFill="1" applyBorder="1" applyAlignment="1">
      <alignment horizontal="right" vertical="center"/>
    </xf>
    <xf numFmtId="0" fontId="3" fillId="4" borderId="0" xfId="0" applyFont="1" applyFill="1" applyBorder="1" applyAlignment="1">
      <alignment horizontal="right" vertical="center"/>
    </xf>
    <xf numFmtId="0" fontId="0" fillId="5" borderId="0" xfId="0" applyFill="1" applyBorder="1" applyAlignment="1">
      <alignment horizontal="right" vertical="center"/>
    </xf>
    <xf numFmtId="0" fontId="3" fillId="7" borderId="0" xfId="0" applyFont="1" applyFill="1" applyBorder="1" applyAlignment="1">
      <alignment horizontal="right" vertical="center"/>
    </xf>
    <xf numFmtId="0" fontId="3" fillId="8" borderId="0" xfId="0" applyFont="1" applyFill="1" applyBorder="1" applyAlignment="1">
      <alignment horizontal="right" vertical="center"/>
    </xf>
    <xf numFmtId="0" fontId="3" fillId="9" borderId="0" xfId="0" applyFont="1" applyFill="1" applyBorder="1" applyAlignment="1">
      <alignment horizontal="right" vertical="center"/>
    </xf>
    <xf numFmtId="0" fontId="0" fillId="0" borderId="0" xfId="0" applyBorder="1" applyAlignment="1">
      <alignment vertical="center"/>
    </xf>
    <xf numFmtId="0" fontId="3" fillId="11" borderId="0" xfId="0" applyFont="1" applyFill="1" applyBorder="1" applyAlignment="1">
      <alignment horizontal="right" vertical="center"/>
    </xf>
    <xf numFmtId="0" fontId="2" fillId="10" borderId="0" xfId="0" applyFont="1" applyFill="1" applyAlignment="1">
      <alignment vertical="center" wrapText="1"/>
    </xf>
    <xf numFmtId="0" fontId="0" fillId="10" borderId="0" xfId="0" applyFill="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EE2B37"/>
      <color rgb="FF2CD5C4"/>
      <color rgb="FF6BABE5"/>
      <color rgb="FF0C23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142875</xdr:rowOff>
    </xdr:from>
    <xdr:to>
      <xdr:col>0</xdr:col>
      <xdr:colOff>3552825</xdr:colOff>
      <xdr:row>0</xdr:row>
      <xdr:rowOff>809625</xdr:rowOff>
    </xdr:to>
    <xdr:pic>
      <xdr:nvPicPr>
        <xdr:cNvPr id="3" name="Graphic 2">
          <a:extLst>
            <a:ext uri="{FF2B5EF4-FFF2-40B4-BE49-F238E27FC236}">
              <a16:creationId xmlns:a16="http://schemas.microsoft.com/office/drawing/2014/main" id="{B4EDDC62-2530-1F83-158B-ACB098C6D50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142875"/>
          <a:ext cx="3429000" cy="666750"/>
        </a:xfrm>
        <a:prstGeom prst="rect">
          <a:avLst/>
        </a:prstGeom>
      </xdr:spPr>
    </xdr:pic>
    <xdr:clientData/>
  </xdr:twoCellAnchor>
  <xdr:twoCellAnchor>
    <xdr:from>
      <xdr:col>0</xdr:col>
      <xdr:colOff>7305676</xdr:colOff>
      <xdr:row>0</xdr:row>
      <xdr:rowOff>238125</xdr:rowOff>
    </xdr:from>
    <xdr:to>
      <xdr:col>0</xdr:col>
      <xdr:colOff>12877800</xdr:colOff>
      <xdr:row>0</xdr:row>
      <xdr:rowOff>819150</xdr:rowOff>
    </xdr:to>
    <xdr:sp macro="" textlink="">
      <xdr:nvSpPr>
        <xdr:cNvPr id="4" name="TextBox 3">
          <a:extLst>
            <a:ext uri="{FF2B5EF4-FFF2-40B4-BE49-F238E27FC236}">
              <a16:creationId xmlns:a16="http://schemas.microsoft.com/office/drawing/2014/main" id="{2384A183-047C-5C66-9537-8C479384F187}"/>
            </a:ext>
          </a:extLst>
        </xdr:cNvPr>
        <xdr:cNvSpPr txBox="1"/>
      </xdr:nvSpPr>
      <xdr:spPr>
        <a:xfrm>
          <a:off x="7305676" y="238125"/>
          <a:ext cx="5572124"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1500" b="1" cap="all" baseline="0"/>
            <a:t>Comprehensive Facts and Figures Data Book</a:t>
          </a:r>
        </a:p>
        <a:p>
          <a:pPr algn="r"/>
          <a:r>
            <a:rPr lang="en-ZA" sz="1300" b="1"/>
            <a:t>2013 - 2024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152400</xdr:rowOff>
    </xdr:from>
    <xdr:to>
      <xdr:col>2</xdr:col>
      <xdr:colOff>381000</xdr:colOff>
      <xdr:row>0</xdr:row>
      <xdr:rowOff>819150</xdr:rowOff>
    </xdr:to>
    <xdr:pic>
      <xdr:nvPicPr>
        <xdr:cNvPr id="2" name="Graphic 1">
          <a:extLst>
            <a:ext uri="{FF2B5EF4-FFF2-40B4-BE49-F238E27FC236}">
              <a16:creationId xmlns:a16="http://schemas.microsoft.com/office/drawing/2014/main" id="{BD4F9B19-8A99-4B28-9A12-BC7D9A5DF31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4300" y="152400"/>
          <a:ext cx="3429000" cy="666750"/>
        </a:xfrm>
        <a:prstGeom prst="rect">
          <a:avLst/>
        </a:prstGeom>
      </xdr:spPr>
    </xdr:pic>
    <xdr:clientData/>
  </xdr:twoCellAnchor>
  <xdr:twoCellAnchor>
    <xdr:from>
      <xdr:col>8</xdr:col>
      <xdr:colOff>200025</xdr:colOff>
      <xdr:row>0</xdr:row>
      <xdr:rowOff>342900</xdr:rowOff>
    </xdr:from>
    <xdr:to>
      <xdr:col>9</xdr:col>
      <xdr:colOff>104774</xdr:colOff>
      <xdr:row>0</xdr:row>
      <xdr:rowOff>704849</xdr:rowOff>
    </xdr:to>
    <xdr:sp macro="" textlink="">
      <xdr:nvSpPr>
        <xdr:cNvPr id="3" name="TextBox 2">
          <a:extLst>
            <a:ext uri="{FF2B5EF4-FFF2-40B4-BE49-F238E27FC236}">
              <a16:creationId xmlns:a16="http://schemas.microsoft.com/office/drawing/2014/main" id="{200A6183-FA51-4032-803E-2F6CCCCCC972}"/>
            </a:ext>
          </a:extLst>
        </xdr:cNvPr>
        <xdr:cNvSpPr txBox="1"/>
      </xdr:nvSpPr>
      <xdr:spPr>
        <a:xfrm>
          <a:off x="13725525" y="342900"/>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COAL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152400</xdr:rowOff>
    </xdr:from>
    <xdr:to>
      <xdr:col>2</xdr:col>
      <xdr:colOff>390525</xdr:colOff>
      <xdr:row>0</xdr:row>
      <xdr:rowOff>819150</xdr:rowOff>
    </xdr:to>
    <xdr:pic>
      <xdr:nvPicPr>
        <xdr:cNvPr id="4" name="Graphic 3">
          <a:extLst>
            <a:ext uri="{FF2B5EF4-FFF2-40B4-BE49-F238E27FC236}">
              <a16:creationId xmlns:a16="http://schemas.microsoft.com/office/drawing/2014/main" id="{5A732F54-9A49-4D00-80CD-41F8444551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152400"/>
          <a:ext cx="3429000" cy="666750"/>
        </a:xfrm>
        <a:prstGeom prst="rect">
          <a:avLst/>
        </a:prstGeom>
      </xdr:spPr>
    </xdr:pic>
    <xdr:clientData/>
  </xdr:twoCellAnchor>
  <xdr:twoCellAnchor>
    <xdr:from>
      <xdr:col>8</xdr:col>
      <xdr:colOff>200025</xdr:colOff>
      <xdr:row>0</xdr:row>
      <xdr:rowOff>352425</xdr:rowOff>
    </xdr:from>
    <xdr:to>
      <xdr:col>9</xdr:col>
      <xdr:colOff>104774</xdr:colOff>
      <xdr:row>0</xdr:row>
      <xdr:rowOff>714374</xdr:rowOff>
    </xdr:to>
    <xdr:sp macro="" textlink="">
      <xdr:nvSpPr>
        <xdr:cNvPr id="5" name="TextBox 4">
          <a:extLst>
            <a:ext uri="{FF2B5EF4-FFF2-40B4-BE49-F238E27FC236}">
              <a16:creationId xmlns:a16="http://schemas.microsoft.com/office/drawing/2014/main" id="{E03172C4-D9DC-4A13-AB91-0196FF449CB0}"/>
            </a:ext>
          </a:extLst>
        </xdr:cNvPr>
        <xdr:cNvSpPr txBox="1"/>
      </xdr:nvSpPr>
      <xdr:spPr>
        <a:xfrm>
          <a:off x="13211175" y="352425"/>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PGM</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0</xdr:row>
      <xdr:rowOff>161925</xdr:rowOff>
    </xdr:from>
    <xdr:to>
      <xdr:col>2</xdr:col>
      <xdr:colOff>390525</xdr:colOff>
      <xdr:row>0</xdr:row>
      <xdr:rowOff>828675</xdr:rowOff>
    </xdr:to>
    <xdr:pic>
      <xdr:nvPicPr>
        <xdr:cNvPr id="2" name="Graphic 1">
          <a:extLst>
            <a:ext uri="{FF2B5EF4-FFF2-40B4-BE49-F238E27FC236}">
              <a16:creationId xmlns:a16="http://schemas.microsoft.com/office/drawing/2014/main" id="{440C39C7-E77F-4707-983C-45E541BF321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161925"/>
          <a:ext cx="3429000" cy="666750"/>
        </a:xfrm>
        <a:prstGeom prst="rect">
          <a:avLst/>
        </a:prstGeom>
      </xdr:spPr>
    </xdr:pic>
    <xdr:clientData/>
  </xdr:twoCellAnchor>
  <xdr:twoCellAnchor>
    <xdr:from>
      <xdr:col>8</xdr:col>
      <xdr:colOff>200025</xdr:colOff>
      <xdr:row>0</xdr:row>
      <xdr:rowOff>361950</xdr:rowOff>
    </xdr:from>
    <xdr:to>
      <xdr:col>9</xdr:col>
      <xdr:colOff>104774</xdr:colOff>
      <xdr:row>0</xdr:row>
      <xdr:rowOff>723899</xdr:rowOff>
    </xdr:to>
    <xdr:sp macro="" textlink="">
      <xdr:nvSpPr>
        <xdr:cNvPr id="3" name="TextBox 2">
          <a:extLst>
            <a:ext uri="{FF2B5EF4-FFF2-40B4-BE49-F238E27FC236}">
              <a16:creationId xmlns:a16="http://schemas.microsoft.com/office/drawing/2014/main" id="{4841B016-E0D3-4C73-B9F8-95E847E30C03}"/>
            </a:ext>
          </a:extLst>
        </xdr:cNvPr>
        <xdr:cNvSpPr txBox="1"/>
      </xdr:nvSpPr>
      <xdr:spPr>
        <a:xfrm>
          <a:off x="13077825" y="361950"/>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GOLD</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161925</xdr:rowOff>
    </xdr:from>
    <xdr:to>
      <xdr:col>2</xdr:col>
      <xdr:colOff>400050</xdr:colOff>
      <xdr:row>0</xdr:row>
      <xdr:rowOff>828675</xdr:rowOff>
    </xdr:to>
    <xdr:pic>
      <xdr:nvPicPr>
        <xdr:cNvPr id="2" name="Graphic 1">
          <a:extLst>
            <a:ext uri="{FF2B5EF4-FFF2-40B4-BE49-F238E27FC236}">
              <a16:creationId xmlns:a16="http://schemas.microsoft.com/office/drawing/2014/main" id="{F6BF2D01-F27B-42D7-8989-9653085F722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350" y="161925"/>
          <a:ext cx="3429000" cy="666750"/>
        </a:xfrm>
        <a:prstGeom prst="rect">
          <a:avLst/>
        </a:prstGeom>
      </xdr:spPr>
    </xdr:pic>
    <xdr:clientData/>
  </xdr:twoCellAnchor>
  <xdr:twoCellAnchor>
    <xdr:from>
      <xdr:col>8</xdr:col>
      <xdr:colOff>142875</xdr:colOff>
      <xdr:row>0</xdr:row>
      <xdr:rowOff>352425</xdr:rowOff>
    </xdr:from>
    <xdr:to>
      <xdr:col>9</xdr:col>
      <xdr:colOff>47624</xdr:colOff>
      <xdr:row>0</xdr:row>
      <xdr:rowOff>714374</xdr:rowOff>
    </xdr:to>
    <xdr:sp macro="" textlink="">
      <xdr:nvSpPr>
        <xdr:cNvPr id="3" name="TextBox 2">
          <a:extLst>
            <a:ext uri="{FF2B5EF4-FFF2-40B4-BE49-F238E27FC236}">
              <a16:creationId xmlns:a16="http://schemas.microsoft.com/office/drawing/2014/main" id="{1B46F6D5-BE83-4291-9386-51AC0D711016}"/>
            </a:ext>
          </a:extLst>
        </xdr:cNvPr>
        <xdr:cNvSpPr txBox="1"/>
      </xdr:nvSpPr>
      <xdr:spPr>
        <a:xfrm>
          <a:off x="13563600" y="352425"/>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IRON ORE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0</xdr:row>
      <xdr:rowOff>152400</xdr:rowOff>
    </xdr:from>
    <xdr:to>
      <xdr:col>2</xdr:col>
      <xdr:colOff>390525</xdr:colOff>
      <xdr:row>0</xdr:row>
      <xdr:rowOff>819150</xdr:rowOff>
    </xdr:to>
    <xdr:pic>
      <xdr:nvPicPr>
        <xdr:cNvPr id="2" name="Graphic 1">
          <a:extLst>
            <a:ext uri="{FF2B5EF4-FFF2-40B4-BE49-F238E27FC236}">
              <a16:creationId xmlns:a16="http://schemas.microsoft.com/office/drawing/2014/main" id="{35DF372C-FF36-4DEE-A6C9-1F7FCEB0B90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152400"/>
          <a:ext cx="3429000" cy="666750"/>
        </a:xfrm>
        <a:prstGeom prst="rect">
          <a:avLst/>
        </a:prstGeom>
      </xdr:spPr>
    </xdr:pic>
    <xdr:clientData/>
  </xdr:twoCellAnchor>
  <xdr:twoCellAnchor>
    <xdr:from>
      <xdr:col>8</xdr:col>
      <xdr:colOff>171450</xdr:colOff>
      <xdr:row>0</xdr:row>
      <xdr:rowOff>352425</xdr:rowOff>
    </xdr:from>
    <xdr:to>
      <xdr:col>9</xdr:col>
      <xdr:colOff>76199</xdr:colOff>
      <xdr:row>0</xdr:row>
      <xdr:rowOff>714374</xdr:rowOff>
    </xdr:to>
    <xdr:sp macro="" textlink="">
      <xdr:nvSpPr>
        <xdr:cNvPr id="3" name="TextBox 2">
          <a:extLst>
            <a:ext uri="{FF2B5EF4-FFF2-40B4-BE49-F238E27FC236}">
              <a16:creationId xmlns:a16="http://schemas.microsoft.com/office/drawing/2014/main" id="{19EA4066-19B9-4B5A-B954-258DAC3545F2}"/>
            </a:ext>
          </a:extLst>
        </xdr:cNvPr>
        <xdr:cNvSpPr txBox="1"/>
      </xdr:nvSpPr>
      <xdr:spPr>
        <a:xfrm>
          <a:off x="13677900" y="352425"/>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CHROME</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2</xdr:col>
      <xdr:colOff>409575</xdr:colOff>
      <xdr:row>0</xdr:row>
      <xdr:rowOff>819150</xdr:rowOff>
    </xdr:to>
    <xdr:pic>
      <xdr:nvPicPr>
        <xdr:cNvPr id="2" name="Graphic 1">
          <a:extLst>
            <a:ext uri="{FF2B5EF4-FFF2-40B4-BE49-F238E27FC236}">
              <a16:creationId xmlns:a16="http://schemas.microsoft.com/office/drawing/2014/main" id="{A8230E93-6E61-453C-A4B8-32005EFD6A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2875" y="152400"/>
          <a:ext cx="3429000" cy="666750"/>
        </a:xfrm>
        <a:prstGeom prst="rect">
          <a:avLst/>
        </a:prstGeom>
      </xdr:spPr>
    </xdr:pic>
    <xdr:clientData/>
  </xdr:twoCellAnchor>
  <xdr:twoCellAnchor>
    <xdr:from>
      <xdr:col>8</xdr:col>
      <xdr:colOff>47625</xdr:colOff>
      <xdr:row>0</xdr:row>
      <xdr:rowOff>342900</xdr:rowOff>
    </xdr:from>
    <xdr:to>
      <xdr:col>9</xdr:col>
      <xdr:colOff>104774</xdr:colOff>
      <xdr:row>0</xdr:row>
      <xdr:rowOff>704849</xdr:rowOff>
    </xdr:to>
    <xdr:sp macro="" textlink="">
      <xdr:nvSpPr>
        <xdr:cNvPr id="3" name="TextBox 2">
          <a:extLst>
            <a:ext uri="{FF2B5EF4-FFF2-40B4-BE49-F238E27FC236}">
              <a16:creationId xmlns:a16="http://schemas.microsoft.com/office/drawing/2014/main" id="{F90BEB77-2812-4521-AE57-FA16FCC2F7A4}"/>
            </a:ext>
          </a:extLst>
        </xdr:cNvPr>
        <xdr:cNvSpPr txBox="1"/>
      </xdr:nvSpPr>
      <xdr:spPr>
        <a:xfrm>
          <a:off x="13611225" y="342900"/>
          <a:ext cx="18668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MANGANESE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161925</xdr:rowOff>
    </xdr:from>
    <xdr:to>
      <xdr:col>2</xdr:col>
      <xdr:colOff>400050</xdr:colOff>
      <xdr:row>0</xdr:row>
      <xdr:rowOff>828675</xdr:rowOff>
    </xdr:to>
    <xdr:pic>
      <xdr:nvPicPr>
        <xdr:cNvPr id="2" name="Graphic 1">
          <a:extLst>
            <a:ext uri="{FF2B5EF4-FFF2-40B4-BE49-F238E27FC236}">
              <a16:creationId xmlns:a16="http://schemas.microsoft.com/office/drawing/2014/main" id="{5F6E10BB-31C4-4D0C-8470-C4DC8712F7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350" y="161925"/>
          <a:ext cx="3429000" cy="666750"/>
        </a:xfrm>
        <a:prstGeom prst="rect">
          <a:avLst/>
        </a:prstGeom>
      </xdr:spPr>
    </xdr:pic>
    <xdr:clientData/>
  </xdr:twoCellAnchor>
  <xdr:twoCellAnchor>
    <xdr:from>
      <xdr:col>6</xdr:col>
      <xdr:colOff>428624</xdr:colOff>
      <xdr:row>0</xdr:row>
      <xdr:rowOff>333375</xdr:rowOff>
    </xdr:from>
    <xdr:to>
      <xdr:col>8</xdr:col>
      <xdr:colOff>95249</xdr:colOff>
      <xdr:row>0</xdr:row>
      <xdr:rowOff>695324</xdr:rowOff>
    </xdr:to>
    <xdr:sp macro="" textlink="">
      <xdr:nvSpPr>
        <xdr:cNvPr id="3" name="TextBox 2">
          <a:extLst>
            <a:ext uri="{FF2B5EF4-FFF2-40B4-BE49-F238E27FC236}">
              <a16:creationId xmlns:a16="http://schemas.microsoft.com/office/drawing/2014/main" id="{4F2F29C3-3D2F-43DB-822C-099F0087CA5C}"/>
            </a:ext>
          </a:extLst>
        </xdr:cNvPr>
        <xdr:cNvSpPr txBox="1"/>
      </xdr:nvSpPr>
      <xdr:spPr>
        <a:xfrm>
          <a:off x="10182224" y="333375"/>
          <a:ext cx="3286125"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INDUSTRIAL MINERALS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2</xdr:col>
      <xdr:colOff>419100</xdr:colOff>
      <xdr:row>0</xdr:row>
      <xdr:rowOff>819150</xdr:rowOff>
    </xdr:to>
    <xdr:pic>
      <xdr:nvPicPr>
        <xdr:cNvPr id="2" name="Graphic 1">
          <a:extLst>
            <a:ext uri="{FF2B5EF4-FFF2-40B4-BE49-F238E27FC236}">
              <a16:creationId xmlns:a16="http://schemas.microsoft.com/office/drawing/2014/main" id="{DDCDE73B-2C99-4B39-898B-A9746A7D4EE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2400" y="152400"/>
          <a:ext cx="3429000" cy="666750"/>
        </a:xfrm>
        <a:prstGeom prst="rect">
          <a:avLst/>
        </a:prstGeom>
      </xdr:spPr>
    </xdr:pic>
    <xdr:clientData/>
  </xdr:twoCellAnchor>
  <xdr:twoCellAnchor>
    <xdr:from>
      <xdr:col>8</xdr:col>
      <xdr:colOff>190500</xdr:colOff>
      <xdr:row>0</xdr:row>
      <xdr:rowOff>352425</xdr:rowOff>
    </xdr:from>
    <xdr:to>
      <xdr:col>9</xdr:col>
      <xdr:colOff>95249</xdr:colOff>
      <xdr:row>0</xdr:row>
      <xdr:rowOff>714374</xdr:rowOff>
    </xdr:to>
    <xdr:sp macro="" textlink="">
      <xdr:nvSpPr>
        <xdr:cNvPr id="3" name="TextBox 2">
          <a:extLst>
            <a:ext uri="{FF2B5EF4-FFF2-40B4-BE49-F238E27FC236}">
              <a16:creationId xmlns:a16="http://schemas.microsoft.com/office/drawing/2014/main" id="{A1EA770E-3A03-4978-91EE-D499EEA376DF}"/>
            </a:ext>
          </a:extLst>
        </xdr:cNvPr>
        <xdr:cNvSpPr txBox="1"/>
      </xdr:nvSpPr>
      <xdr:spPr>
        <a:xfrm>
          <a:off x="13544550" y="352425"/>
          <a:ext cx="1714499"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a:t>DIAMONDS</a:t>
          </a:r>
        </a:p>
      </xdr:txBody>
    </xdr:sp>
    <xdr:clientData/>
  </xdr:twoCellAnchor>
</xdr:wsDr>
</file>

<file path=xl/theme/theme1.xml><?xml version="1.0" encoding="utf-8"?>
<a:theme xmlns:a="http://schemas.openxmlformats.org/drawingml/2006/main" name="Office Theme">
  <a:themeElements>
    <a:clrScheme name="MCSA">
      <a:dk1>
        <a:sysClr val="windowText" lastClr="000000"/>
      </a:dk1>
      <a:lt1>
        <a:srgbClr val="FFFFFF"/>
      </a:lt1>
      <a:dk2>
        <a:srgbClr val="0C2340"/>
      </a:dk2>
      <a:lt2>
        <a:srgbClr val="D1D3D4"/>
      </a:lt2>
      <a:accent1>
        <a:srgbClr val="0039A6"/>
      </a:accent1>
      <a:accent2>
        <a:srgbClr val="EE2B37"/>
      </a:accent2>
      <a:accent3>
        <a:srgbClr val="00AD69"/>
      </a:accent3>
      <a:accent4>
        <a:srgbClr val="FFB612"/>
      </a:accent4>
      <a:accent5>
        <a:srgbClr val="6BABE5"/>
      </a:accent5>
      <a:accent6>
        <a:srgbClr val="FF7F32"/>
      </a:accent6>
      <a:hlink>
        <a:srgbClr val="000000"/>
      </a:hlink>
      <a:folHlink>
        <a:srgbClr val="0039A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5130C-5BD2-4134-8DEF-39D65DCD9A33}">
  <dimension ref="A1:A11"/>
  <sheetViews>
    <sheetView tabSelected="1" workbookViewId="0">
      <selection activeCell="A23" sqref="A23"/>
    </sheetView>
  </sheetViews>
  <sheetFormatPr defaultRowHeight="14.25" x14ac:dyDescent="0.2"/>
  <cols>
    <col min="1" max="1" width="170" style="30" customWidth="1"/>
  </cols>
  <sheetData>
    <row r="1" spans="1:1" ht="75" customHeight="1" x14ac:dyDescent="0.2"/>
    <row r="3" spans="1:1" ht="18.75" customHeight="1" x14ac:dyDescent="0.2">
      <c r="A3" s="43" t="s">
        <v>11</v>
      </c>
    </row>
    <row r="5" spans="1:1" ht="29.25" x14ac:dyDescent="0.2">
      <c r="A5" s="43" t="s">
        <v>17</v>
      </c>
    </row>
    <row r="7" spans="1:1" ht="21" customHeight="1" x14ac:dyDescent="0.2">
      <c r="A7" s="43" t="s">
        <v>12</v>
      </c>
    </row>
    <row r="9" spans="1:1" ht="29.25" x14ac:dyDescent="0.2">
      <c r="A9" s="44" t="s">
        <v>24</v>
      </c>
    </row>
    <row r="11" spans="1:1" ht="20.25" customHeight="1" x14ac:dyDescent="0.2">
      <c r="A11" s="43" t="s">
        <v>13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355C-D5A7-4676-90D9-66D99634002E}">
  <dimension ref="A1:I22"/>
  <sheetViews>
    <sheetView showGridLines="0" workbookViewId="0">
      <pane ySplit="2" topLeftCell="A3" activePane="bottomLeft" state="frozen"/>
      <selection pane="bottomLeft" activeCell="D20" sqref="D20"/>
    </sheetView>
  </sheetViews>
  <sheetFormatPr defaultRowHeight="14.25" x14ac:dyDescent="0.2"/>
  <cols>
    <col min="1" max="3" width="20.75" customWidth="1"/>
    <col min="4" max="4" width="25.25" customWidth="1"/>
    <col min="5" max="5" width="24.75" customWidth="1"/>
    <col min="6" max="7" width="20.75" customWidth="1"/>
    <col min="8" max="9" width="23.75" customWidth="1"/>
  </cols>
  <sheetData>
    <row r="1" spans="1:9" ht="75" customHeight="1" x14ac:dyDescent="0.2">
      <c r="A1" s="31"/>
      <c r="B1" s="31"/>
      <c r="C1" s="31"/>
      <c r="D1" s="31"/>
      <c r="E1" s="31"/>
      <c r="F1" s="31"/>
      <c r="G1" s="31"/>
      <c r="H1" s="31"/>
      <c r="I1" s="31"/>
    </row>
    <row r="2" spans="1:9" s="32" customFormat="1" ht="19.899999999999999" customHeight="1" x14ac:dyDescent="0.2">
      <c r="A2" s="33" t="s">
        <v>2</v>
      </c>
      <c r="B2" s="34" t="s">
        <v>7</v>
      </c>
      <c r="C2" s="35" t="s">
        <v>8</v>
      </c>
      <c r="D2" s="36" t="s">
        <v>18</v>
      </c>
      <c r="E2" s="36" t="s">
        <v>19</v>
      </c>
      <c r="F2" s="37" t="s">
        <v>0</v>
      </c>
      <c r="G2" s="38" t="s">
        <v>1</v>
      </c>
      <c r="H2" s="39" t="s">
        <v>4</v>
      </c>
      <c r="I2" s="40" t="s">
        <v>5</v>
      </c>
    </row>
    <row r="3" spans="1:9" ht="19.899999999999999" customHeight="1" x14ac:dyDescent="0.2">
      <c r="A3" s="3">
        <v>2013</v>
      </c>
      <c r="B3" s="19">
        <v>256533812</v>
      </c>
      <c r="C3" s="19">
        <v>258480248</v>
      </c>
      <c r="D3" s="19">
        <v>74565840</v>
      </c>
      <c r="E3" s="19">
        <v>53769721.807689905</v>
      </c>
      <c r="F3" s="19">
        <v>101382695416</v>
      </c>
      <c r="G3" s="19">
        <v>51813484136</v>
      </c>
      <c r="H3" s="19">
        <v>88038.666666666599</v>
      </c>
      <c r="I3" s="19">
        <v>18949314446</v>
      </c>
    </row>
    <row r="4" spans="1:9" ht="19.899999999999999" customHeight="1" x14ac:dyDescent="0.2">
      <c r="A4" s="5">
        <v>2014</v>
      </c>
      <c r="B4" s="20">
        <v>261579252</v>
      </c>
      <c r="C4" s="20">
        <v>255729871</v>
      </c>
      <c r="D4" s="20">
        <v>72106768</v>
      </c>
      <c r="E4" s="20">
        <v>78920475.21935989</v>
      </c>
      <c r="F4" s="20">
        <v>103733705317</v>
      </c>
      <c r="G4" s="20">
        <v>48690288629</v>
      </c>
      <c r="H4" s="20">
        <v>86106.083333333299</v>
      </c>
      <c r="I4" s="20">
        <v>20594651878</v>
      </c>
    </row>
    <row r="5" spans="1:9" ht="19.899999999999999" customHeight="1" x14ac:dyDescent="0.2">
      <c r="A5" s="5">
        <v>2015</v>
      </c>
      <c r="B5" s="20">
        <v>252076535</v>
      </c>
      <c r="C5" s="20">
        <v>253490839</v>
      </c>
      <c r="D5" s="20">
        <v>74357428</v>
      </c>
      <c r="E5" s="20">
        <v>79516676.251860008</v>
      </c>
      <c r="F5" s="20">
        <v>103242712293</v>
      </c>
      <c r="G5" s="20">
        <v>46669025801</v>
      </c>
      <c r="H5" s="20">
        <v>77747.166666666599</v>
      </c>
      <c r="I5" s="20">
        <v>19932153203</v>
      </c>
    </row>
    <row r="6" spans="1:9" ht="19.899999999999999" customHeight="1" x14ac:dyDescent="0.2">
      <c r="A6" s="5">
        <v>2016</v>
      </c>
      <c r="B6" s="20">
        <v>250649582</v>
      </c>
      <c r="C6" s="20">
        <v>250393575</v>
      </c>
      <c r="D6" s="20">
        <v>69069733</v>
      </c>
      <c r="E6" s="20">
        <v>77825716.743310004</v>
      </c>
      <c r="F6" s="20">
        <v>111979011700</v>
      </c>
      <c r="G6" s="20">
        <v>50531978171</v>
      </c>
      <c r="H6" s="20">
        <v>77258.916666666599</v>
      </c>
      <c r="I6" s="20">
        <v>21111664861</v>
      </c>
    </row>
    <row r="7" spans="1:9" ht="19.899999999999999" customHeight="1" x14ac:dyDescent="0.2">
      <c r="A7" s="5">
        <v>2017</v>
      </c>
      <c r="B7" s="20">
        <v>252270743</v>
      </c>
      <c r="C7" s="20">
        <v>251354978</v>
      </c>
      <c r="D7" s="20">
        <v>70049139</v>
      </c>
      <c r="E7" s="20">
        <v>83986215.815410003</v>
      </c>
      <c r="F7" s="20">
        <v>130333844255</v>
      </c>
      <c r="G7" s="20">
        <v>61277987000</v>
      </c>
      <c r="H7" s="20">
        <v>82371.666666666599</v>
      </c>
      <c r="I7" s="20">
        <v>22441979164</v>
      </c>
    </row>
    <row r="8" spans="1:9" ht="19.899999999999999" customHeight="1" x14ac:dyDescent="0.2">
      <c r="A8" s="5">
        <v>2018</v>
      </c>
      <c r="B8" s="20">
        <v>253384836</v>
      </c>
      <c r="C8" s="20">
        <v>251643141</v>
      </c>
      <c r="D8" s="20">
        <v>76123029</v>
      </c>
      <c r="E8" s="20">
        <v>80490848.922779992</v>
      </c>
      <c r="F8" s="20">
        <v>145905187915</v>
      </c>
      <c r="G8" s="20">
        <v>75054871418</v>
      </c>
      <c r="H8" s="20">
        <v>89788.75</v>
      </c>
      <c r="I8" s="20">
        <v>25948907403</v>
      </c>
    </row>
    <row r="9" spans="1:9" ht="19.899999999999999" customHeight="1" x14ac:dyDescent="0.2">
      <c r="A9" s="5">
        <v>2019</v>
      </c>
      <c r="B9" s="20">
        <v>258396355</v>
      </c>
      <c r="C9" s="20">
        <v>264350688</v>
      </c>
      <c r="D9" s="20">
        <v>69608422</v>
      </c>
      <c r="E9" s="20">
        <v>78874296.252539992</v>
      </c>
      <c r="F9" s="20">
        <v>140786521765</v>
      </c>
      <c r="G9" s="20">
        <v>54768780168</v>
      </c>
      <c r="H9" s="20">
        <v>95416</v>
      </c>
      <c r="I9" s="20">
        <v>29173004443</v>
      </c>
    </row>
    <row r="10" spans="1:9" ht="19.899999999999999" customHeight="1" x14ac:dyDescent="0.2">
      <c r="A10" s="5">
        <v>2020</v>
      </c>
      <c r="B10" s="20">
        <v>245289365</v>
      </c>
      <c r="C10" s="20">
        <v>245568046</v>
      </c>
      <c r="D10" s="20">
        <v>59661409</v>
      </c>
      <c r="E10" s="20">
        <v>74405286.187289998</v>
      </c>
      <c r="F10" s="20">
        <v>129500223494</v>
      </c>
      <c r="G10" s="20">
        <v>45546301481</v>
      </c>
      <c r="H10" s="20">
        <v>90086.416666666599</v>
      </c>
      <c r="I10" s="20">
        <v>30374024320</v>
      </c>
    </row>
    <row r="11" spans="1:9" ht="19.899999999999999" customHeight="1" x14ac:dyDescent="0.2">
      <c r="A11" s="5">
        <v>2021</v>
      </c>
      <c r="B11" s="20">
        <v>234080171</v>
      </c>
      <c r="C11" s="20">
        <v>232178650</v>
      </c>
      <c r="D11" s="20">
        <v>47958406</v>
      </c>
      <c r="E11" s="20">
        <v>66005411.0832</v>
      </c>
      <c r="F11" s="20">
        <v>154797727322</v>
      </c>
      <c r="G11" s="20">
        <v>65879191453</v>
      </c>
      <c r="H11" s="20">
        <v>90893.833333333299</v>
      </c>
      <c r="I11" s="20">
        <v>30614440923</v>
      </c>
    </row>
    <row r="12" spans="1:9" ht="19.899999999999999" customHeight="1" x14ac:dyDescent="0.2">
      <c r="A12" s="5">
        <v>2022</v>
      </c>
      <c r="B12" s="20">
        <v>229972504</v>
      </c>
      <c r="C12" s="20">
        <v>231024819</v>
      </c>
      <c r="D12" s="20">
        <v>40961507</v>
      </c>
      <c r="E12" s="20">
        <v>71864909.744959906</v>
      </c>
      <c r="F12" s="20">
        <v>246756447166</v>
      </c>
      <c r="G12" s="20">
        <v>136046162981</v>
      </c>
      <c r="H12" s="20">
        <v>91834.75</v>
      </c>
      <c r="I12" s="20">
        <v>32216679965</v>
      </c>
    </row>
    <row r="13" spans="1:9" ht="19.899999999999999" customHeight="1" x14ac:dyDescent="0.2">
      <c r="A13" s="5">
        <v>2023</v>
      </c>
      <c r="B13" s="20">
        <v>233507302</v>
      </c>
      <c r="C13" s="20">
        <v>239389665</v>
      </c>
      <c r="D13" s="20">
        <v>38562822</v>
      </c>
      <c r="E13" s="20">
        <v>73782775.589530006</v>
      </c>
      <c r="F13" s="20">
        <v>193223515901</v>
      </c>
      <c r="G13" s="20">
        <v>70716451534</v>
      </c>
      <c r="H13" s="20">
        <v>96095.666666666672</v>
      </c>
      <c r="I13" s="20">
        <v>34978127684</v>
      </c>
    </row>
    <row r="14" spans="1:9" ht="19.899999999999999" customHeight="1" x14ac:dyDescent="0.2">
      <c r="A14" s="5">
        <v>2024</v>
      </c>
      <c r="B14" s="28">
        <v>235966335</v>
      </c>
      <c r="C14" s="28">
        <v>248590023</v>
      </c>
      <c r="D14" s="28">
        <v>42405652</v>
      </c>
      <c r="E14" s="28">
        <v>71256763.595979989</v>
      </c>
      <c r="F14" s="28">
        <v>200145892438</v>
      </c>
      <c r="G14" s="28">
        <v>65595561591</v>
      </c>
      <c r="H14" s="28">
        <v>98269.25</v>
      </c>
      <c r="I14" s="28">
        <v>36486746314</v>
      </c>
    </row>
    <row r="15" spans="1:9" ht="16.899999999999999" customHeight="1" x14ac:dyDescent="0.2"/>
    <row r="16" spans="1:9" ht="39" customHeight="1" x14ac:dyDescent="0.2">
      <c r="A16" s="2" t="s">
        <v>16</v>
      </c>
      <c r="B16" s="23">
        <f>B14/B13-1</f>
        <v>1.0530861257606494E-2</v>
      </c>
      <c r="C16" s="23">
        <f t="shared" ref="C16:G16" si="0">C14/C13-1</f>
        <v>3.8432561405689736E-2</v>
      </c>
      <c r="D16" s="23">
        <f t="shared" si="0"/>
        <v>9.9651161421744572E-2</v>
      </c>
      <c r="E16" s="23">
        <f t="shared" ref="E16" si="1">E14/E13-1</f>
        <v>-3.4235795188876983E-2</v>
      </c>
      <c r="F16" s="23">
        <f t="shared" si="0"/>
        <v>3.5825745664139319E-2</v>
      </c>
      <c r="G16" s="23">
        <f t="shared" si="0"/>
        <v>-7.241440756593831E-2</v>
      </c>
      <c r="H16" s="23">
        <f t="shared" ref="H16:I16" si="2">H14/H13-1</f>
        <v>2.2618952640944601E-2</v>
      </c>
      <c r="I16" s="23">
        <f t="shared" si="2"/>
        <v>4.3130342585206094E-2</v>
      </c>
    </row>
    <row r="17" spans="1:9" ht="39" customHeight="1" x14ac:dyDescent="0.2">
      <c r="A17" s="9" t="s">
        <v>15</v>
      </c>
      <c r="B17" s="24">
        <f>B14/B9-1</f>
        <v>-8.6804707442564299E-2</v>
      </c>
      <c r="C17" s="24">
        <f t="shared" ref="C17:G17" si="3">C14/C9-1</f>
        <v>-5.9620291209531495E-2</v>
      </c>
      <c r="D17" s="24">
        <f t="shared" si="3"/>
        <v>-0.3907971078557132</v>
      </c>
      <c r="E17" s="24">
        <f t="shared" ref="E17" si="4">E14/E9-1</f>
        <v>-9.6578137853302159E-2</v>
      </c>
      <c r="F17" s="24">
        <f t="shared" si="3"/>
        <v>0.4216268001285115</v>
      </c>
      <c r="G17" s="24">
        <f t="shared" si="3"/>
        <v>0.19768162427188418</v>
      </c>
      <c r="H17" s="24">
        <f t="shared" ref="H17" si="5">H14/H9-1</f>
        <v>2.9903265699672943E-2</v>
      </c>
      <c r="I17" s="24">
        <f>I14/I9-1</f>
        <v>0.2507023877259551</v>
      </c>
    </row>
    <row r="21" spans="1:9" x14ac:dyDescent="0.2">
      <c r="B21" s="26"/>
    </row>
    <row r="22" spans="1:9" x14ac:dyDescent="0.2">
      <c r="B22" s="1"/>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&amp;R&amp;9&amp;K00-032&amp;F  &amp;A    &amp;G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A407-0A19-466C-B8A5-AD9C423B32EF}">
  <dimension ref="A1:I17"/>
  <sheetViews>
    <sheetView showGridLines="0" workbookViewId="0">
      <pane ySplit="2" topLeftCell="A3" activePane="bottomLeft" state="frozen"/>
      <selection pane="bottomLeft" activeCell="B21" sqref="B21"/>
    </sheetView>
  </sheetViews>
  <sheetFormatPr defaultRowHeight="14.25" x14ac:dyDescent="0.2"/>
  <cols>
    <col min="1" max="3" width="20.75" customWidth="1"/>
    <col min="4" max="4" width="22.5" customWidth="1"/>
    <col min="5" max="7" width="20.75" customWidth="1"/>
    <col min="8" max="9" width="23.75" customWidth="1"/>
  </cols>
  <sheetData>
    <row r="1" spans="1:9" ht="75" customHeight="1" x14ac:dyDescent="0.2">
      <c r="A1" s="31"/>
      <c r="B1" s="31"/>
      <c r="C1" s="31"/>
      <c r="D1" s="31"/>
      <c r="E1" s="31"/>
      <c r="F1" s="31"/>
      <c r="G1" s="31"/>
      <c r="H1" s="31"/>
      <c r="I1" s="31"/>
    </row>
    <row r="2" spans="1:9" s="41" customFormat="1" ht="19.899999999999999" customHeight="1" x14ac:dyDescent="0.2">
      <c r="A2" s="33" t="s">
        <v>2</v>
      </c>
      <c r="B2" s="34" t="s">
        <v>3</v>
      </c>
      <c r="C2" s="35" t="s">
        <v>6</v>
      </c>
      <c r="D2" s="36" t="s">
        <v>20</v>
      </c>
      <c r="E2" s="36" t="s">
        <v>21</v>
      </c>
      <c r="F2" s="37" t="s">
        <v>0</v>
      </c>
      <c r="G2" s="38" t="s">
        <v>1</v>
      </c>
      <c r="H2" s="39" t="s">
        <v>4</v>
      </c>
      <c r="I2" s="40" t="s">
        <v>5</v>
      </c>
    </row>
    <row r="3" spans="1:9" ht="19.899999999999999" customHeight="1" x14ac:dyDescent="0.2">
      <c r="A3" s="3">
        <v>2013</v>
      </c>
      <c r="B3" s="4">
        <v>264188</v>
      </c>
      <c r="C3" s="4">
        <v>266488</v>
      </c>
      <c r="D3" s="4">
        <v>238674</v>
      </c>
      <c r="E3" s="4">
        <v>238676</v>
      </c>
      <c r="F3" s="4">
        <v>84234637373</v>
      </c>
      <c r="G3" s="4">
        <v>75348534711</v>
      </c>
      <c r="H3" s="4">
        <v>191259.58333333299</v>
      </c>
      <c r="I3" s="4">
        <v>37710446136</v>
      </c>
    </row>
    <row r="4" spans="1:9" ht="19.899999999999999" customHeight="1" x14ac:dyDescent="0.2">
      <c r="A4" s="5">
        <v>2014</v>
      </c>
      <c r="B4" s="6">
        <v>188466</v>
      </c>
      <c r="C4" s="6">
        <v>230248</v>
      </c>
      <c r="D4" s="6">
        <v>201780</v>
      </c>
      <c r="E4" s="6">
        <v>201776</v>
      </c>
      <c r="F4" s="6">
        <v>77505162739</v>
      </c>
      <c r="G4" s="6">
        <v>66860760431</v>
      </c>
      <c r="H4" s="6">
        <v>186863.91666666599</v>
      </c>
      <c r="I4" s="6">
        <v>35652303374</v>
      </c>
    </row>
    <row r="5" spans="1:9" ht="19.899999999999999" customHeight="1" x14ac:dyDescent="0.2">
      <c r="A5" s="5">
        <v>2015</v>
      </c>
      <c r="B5" s="6">
        <v>275515</v>
      </c>
      <c r="C5" s="6">
        <v>286461</v>
      </c>
      <c r="D5" s="6">
        <v>254281</v>
      </c>
      <c r="E5" s="6">
        <v>273094</v>
      </c>
      <c r="F5" s="6">
        <v>94137984411</v>
      </c>
      <c r="G5" s="6">
        <v>82988098022</v>
      </c>
      <c r="H5" s="6">
        <v>186465.16666666599</v>
      </c>
      <c r="I5" s="6">
        <v>44955363488</v>
      </c>
    </row>
    <row r="6" spans="1:9" ht="19.899999999999999" customHeight="1" x14ac:dyDescent="0.2">
      <c r="A6" s="5">
        <v>2016</v>
      </c>
      <c r="B6" s="6">
        <v>263653</v>
      </c>
      <c r="C6" s="6">
        <v>281502</v>
      </c>
      <c r="D6" s="6">
        <v>250480</v>
      </c>
      <c r="E6" s="6">
        <v>275198</v>
      </c>
      <c r="F6" s="6">
        <v>96412300960</v>
      </c>
      <c r="G6" s="6">
        <v>85318460954</v>
      </c>
      <c r="H6" s="6">
        <v>172556.25</v>
      </c>
      <c r="I6" s="6">
        <v>45926200161</v>
      </c>
    </row>
    <row r="7" spans="1:9" ht="19.899999999999999" customHeight="1" x14ac:dyDescent="0.2">
      <c r="A7" s="5">
        <v>2017</v>
      </c>
      <c r="B7" s="6">
        <v>261932</v>
      </c>
      <c r="C7" s="6">
        <v>283132</v>
      </c>
      <c r="D7" s="6">
        <v>251354</v>
      </c>
      <c r="E7" s="6">
        <v>436309</v>
      </c>
      <c r="F7" s="6">
        <v>97035896465</v>
      </c>
      <c r="G7" s="6">
        <v>85069236519</v>
      </c>
      <c r="H7" s="6">
        <v>172759.58333333299</v>
      </c>
      <c r="I7" s="6">
        <v>49484307611</v>
      </c>
    </row>
    <row r="8" spans="1:9" ht="19.899999999999999" customHeight="1" x14ac:dyDescent="0.2">
      <c r="A8" s="5">
        <v>2018</v>
      </c>
      <c r="B8" s="6">
        <v>270646</v>
      </c>
      <c r="C8" s="6">
        <v>267872</v>
      </c>
      <c r="D8" s="6">
        <v>243560</v>
      </c>
      <c r="E8" s="6">
        <v>268752.82</v>
      </c>
      <c r="F8" s="6">
        <v>104896855435</v>
      </c>
      <c r="G8" s="6">
        <v>94228660759</v>
      </c>
      <c r="H8" s="6">
        <v>167037.16666666599</v>
      </c>
      <c r="I8" s="6">
        <v>51409605553</v>
      </c>
    </row>
    <row r="9" spans="1:9" ht="19.899999999999999" customHeight="1" x14ac:dyDescent="0.2">
      <c r="A9" s="5">
        <v>2019</v>
      </c>
      <c r="B9" s="6">
        <v>268172</v>
      </c>
      <c r="C9" s="6">
        <v>242646</v>
      </c>
      <c r="D9" s="6">
        <v>227006</v>
      </c>
      <c r="E9" s="6">
        <v>253589.81999999899</v>
      </c>
      <c r="F9" s="6">
        <v>136026147183</v>
      </c>
      <c r="G9" s="6">
        <v>124585014767</v>
      </c>
      <c r="H9" s="6">
        <v>164673.5</v>
      </c>
      <c r="I9" s="6">
        <v>55548807030</v>
      </c>
    </row>
    <row r="10" spans="1:9" ht="19.899999999999999" customHeight="1" x14ac:dyDescent="0.2">
      <c r="A10" s="5">
        <v>2020</v>
      </c>
      <c r="B10" s="6">
        <v>226473</v>
      </c>
      <c r="C10" s="7">
        <v>192671</v>
      </c>
      <c r="D10" s="7">
        <v>177538</v>
      </c>
      <c r="E10" s="7">
        <v>215602.3</v>
      </c>
      <c r="F10" s="6">
        <v>190431407616</v>
      </c>
      <c r="G10" s="6">
        <v>173241908278</v>
      </c>
      <c r="H10" s="6">
        <v>154600.25</v>
      </c>
      <c r="I10" s="6">
        <v>57195043700</v>
      </c>
    </row>
    <row r="11" spans="1:9" ht="19.899999999999999" customHeight="1" x14ac:dyDescent="0.2">
      <c r="A11" s="5">
        <v>2021</v>
      </c>
      <c r="B11" s="6">
        <v>285304</v>
      </c>
      <c r="C11" s="7">
        <v>277242</v>
      </c>
      <c r="D11" s="7">
        <v>264608</v>
      </c>
      <c r="E11" s="7">
        <v>303817.46000000002</v>
      </c>
      <c r="F11" s="6">
        <v>346525548979</v>
      </c>
      <c r="G11" s="7">
        <v>321271671202</v>
      </c>
      <c r="H11" s="6">
        <v>165586.66666666599</v>
      </c>
      <c r="I11" s="6">
        <v>64162601190</v>
      </c>
    </row>
    <row r="12" spans="1:9" ht="19.899999999999999" customHeight="1" x14ac:dyDescent="0.2">
      <c r="A12" s="5">
        <v>2022</v>
      </c>
      <c r="B12" s="6">
        <v>269527</v>
      </c>
      <c r="C12" s="7">
        <v>246387</v>
      </c>
      <c r="D12" s="7">
        <v>230721</v>
      </c>
      <c r="E12" s="7">
        <v>244104.33</v>
      </c>
      <c r="F12" s="6">
        <v>298305264865</v>
      </c>
      <c r="G12" s="7">
        <v>275604218337</v>
      </c>
      <c r="H12" s="6">
        <v>175288</v>
      </c>
      <c r="I12" s="6">
        <v>70173005680</v>
      </c>
    </row>
    <row r="13" spans="1:9" ht="19.899999999999999" customHeight="1" x14ac:dyDescent="0.2">
      <c r="A13" s="5">
        <v>2023</v>
      </c>
      <c r="B13" s="6">
        <v>253037</v>
      </c>
      <c r="C13" s="6">
        <v>226209</v>
      </c>
      <c r="D13" s="6">
        <v>213470</v>
      </c>
      <c r="E13" s="6">
        <v>249480.59999999899</v>
      </c>
      <c r="F13" s="6">
        <v>196086250053</v>
      </c>
      <c r="G13" s="6">
        <v>183330572207</v>
      </c>
      <c r="H13" s="6">
        <v>182944.41666666666</v>
      </c>
      <c r="I13" s="6">
        <v>76813491866</v>
      </c>
    </row>
    <row r="14" spans="1:9" ht="19.899999999999999" customHeight="1" x14ac:dyDescent="0.2">
      <c r="A14" s="27">
        <v>2024</v>
      </c>
      <c r="B14" s="29">
        <v>256535</v>
      </c>
      <c r="C14" s="29">
        <v>242483</v>
      </c>
      <c r="D14" s="29">
        <v>235896</v>
      </c>
      <c r="E14" s="29">
        <v>286509.01</v>
      </c>
      <c r="F14" s="29">
        <v>173072101913</v>
      </c>
      <c r="G14" s="29">
        <v>168102551990</v>
      </c>
      <c r="H14" s="29">
        <v>173423.66666666666</v>
      </c>
      <c r="I14" s="29">
        <v>76788467869</v>
      </c>
    </row>
    <row r="15" spans="1:9" ht="16.899999999999999" customHeight="1" x14ac:dyDescent="0.2"/>
    <row r="16" spans="1:9" ht="39" customHeight="1" x14ac:dyDescent="0.2">
      <c r="A16" s="2" t="s">
        <v>14</v>
      </c>
      <c r="B16" s="8">
        <f>B14/B13-1</f>
        <v>1.3824065255278795E-2</v>
      </c>
      <c r="C16" s="8">
        <f t="shared" ref="C16:I16" si="0">C14/C13-1</f>
        <v>7.1942318829047558E-2</v>
      </c>
      <c r="D16" s="8">
        <f t="shared" si="0"/>
        <v>0.10505457441326649</v>
      </c>
      <c r="E16" s="8">
        <f t="shared" ref="E16" si="1">E14/E13-1</f>
        <v>0.14842200155042584</v>
      </c>
      <c r="F16" s="8">
        <f t="shared" si="0"/>
        <v>-0.11736747545419179</v>
      </c>
      <c r="G16" s="8">
        <f t="shared" si="0"/>
        <v>-8.3063179445084123E-2</v>
      </c>
      <c r="H16" s="8">
        <f t="shared" si="0"/>
        <v>-5.2041763140261654E-2</v>
      </c>
      <c r="I16" s="8">
        <f t="shared" si="0"/>
        <v>-3.2577606345063348E-4</v>
      </c>
    </row>
    <row r="17" spans="1:9" ht="39" customHeight="1" x14ac:dyDescent="0.2">
      <c r="A17" s="9" t="s">
        <v>15</v>
      </c>
      <c r="B17" s="10">
        <f>B14/B9-1</f>
        <v>-4.3393792043912138E-2</v>
      </c>
      <c r="C17" s="10">
        <f t="shared" ref="C17:I17" si="2">C14/C9-1</f>
        <v>-6.7176050707618007E-4</v>
      </c>
      <c r="D17" s="10">
        <f t="shared" si="2"/>
        <v>3.9161960476815638E-2</v>
      </c>
      <c r="E17" s="10">
        <f t="shared" ref="E17" si="3">E14/E9-1</f>
        <v>0.12981274248312147</v>
      </c>
      <c r="F17" s="10">
        <f t="shared" si="2"/>
        <v>0.27234436538264206</v>
      </c>
      <c r="G17" s="10">
        <f t="shared" si="2"/>
        <v>0.34929993229432044</v>
      </c>
      <c r="H17" s="10">
        <f t="shared" si="2"/>
        <v>5.3136458912130147E-2</v>
      </c>
      <c r="I17" s="10">
        <f t="shared" si="2"/>
        <v>0.38236034173567734</v>
      </c>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&amp;K00-030&amp;G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D779-4227-4CED-A0FE-B069046F6B5C}">
  <dimension ref="A1:I17"/>
  <sheetViews>
    <sheetView showGridLines="0" workbookViewId="0">
      <pane ySplit="2" topLeftCell="A3" activePane="bottomLeft" state="frozen"/>
      <selection pane="bottomLeft" activeCell="F20" sqref="F20"/>
    </sheetView>
  </sheetViews>
  <sheetFormatPr defaultRowHeight="14.25" x14ac:dyDescent="0.2"/>
  <cols>
    <col min="1" max="7" width="20.75" customWidth="1"/>
    <col min="8" max="9" width="23.75" customWidth="1"/>
  </cols>
  <sheetData>
    <row r="1" spans="1:9" ht="75" customHeight="1" x14ac:dyDescent="0.2">
      <c r="A1" s="31"/>
      <c r="B1" s="31"/>
      <c r="C1" s="31"/>
      <c r="D1" s="31"/>
      <c r="E1" s="31"/>
      <c r="F1" s="31"/>
      <c r="G1" s="31"/>
      <c r="H1" s="31"/>
      <c r="I1" s="31"/>
    </row>
    <row r="2" spans="1:9" ht="19.899999999999999" customHeight="1" x14ac:dyDescent="0.2">
      <c r="A2" s="11" t="s">
        <v>2</v>
      </c>
      <c r="B2" s="12" t="s">
        <v>3</v>
      </c>
      <c r="C2" s="13" t="s">
        <v>6</v>
      </c>
      <c r="D2" s="14" t="s">
        <v>20</v>
      </c>
      <c r="E2" s="14" t="s">
        <v>21</v>
      </c>
      <c r="F2" s="15" t="s">
        <v>0</v>
      </c>
      <c r="G2" s="16" t="s">
        <v>1</v>
      </c>
      <c r="H2" s="17" t="s">
        <v>4</v>
      </c>
      <c r="I2" s="18" t="s">
        <v>5</v>
      </c>
    </row>
    <row r="3" spans="1:9" ht="19.899999999999999" customHeight="1" x14ac:dyDescent="0.2">
      <c r="A3" s="3">
        <v>2013</v>
      </c>
      <c r="B3" s="25">
        <v>159724</v>
      </c>
      <c r="C3" s="19">
        <v>130808</v>
      </c>
      <c r="D3" s="19">
        <v>123284</v>
      </c>
      <c r="E3" s="19">
        <v>148919</v>
      </c>
      <c r="F3" s="19">
        <v>57158710327</v>
      </c>
      <c r="G3" s="19">
        <v>53845892651</v>
      </c>
      <c r="H3" s="19">
        <v>131738.41666666599</v>
      </c>
      <c r="I3" s="19">
        <v>23930041519</v>
      </c>
    </row>
    <row r="4" spans="1:9" ht="19.899999999999999" customHeight="1" x14ac:dyDescent="0.2">
      <c r="A4" s="5">
        <v>2014</v>
      </c>
      <c r="B4" s="20">
        <v>151617</v>
      </c>
      <c r="C4" s="20">
        <v>126015</v>
      </c>
      <c r="D4" s="20">
        <v>118923</v>
      </c>
      <c r="E4" s="20">
        <v>163697</v>
      </c>
      <c r="F4" s="20">
        <v>55195042840</v>
      </c>
      <c r="G4" s="20">
        <v>52276414143</v>
      </c>
      <c r="H4" s="20">
        <v>119006.666666666</v>
      </c>
      <c r="I4" s="20">
        <v>23383408485</v>
      </c>
    </row>
    <row r="5" spans="1:9" ht="19.899999999999999" customHeight="1" x14ac:dyDescent="0.2">
      <c r="A5" s="5">
        <v>2015</v>
      </c>
      <c r="B5" s="20">
        <v>144504</v>
      </c>
      <c r="C5" s="20">
        <v>133944</v>
      </c>
      <c r="D5" s="20">
        <v>118089</v>
      </c>
      <c r="E5" s="20">
        <v>134160</v>
      </c>
      <c r="F5" s="20">
        <v>62699927027</v>
      </c>
      <c r="G5" s="20">
        <v>55314074846</v>
      </c>
      <c r="H5" s="20">
        <v>115029.166666666</v>
      </c>
      <c r="I5" s="20">
        <v>24578383784</v>
      </c>
    </row>
    <row r="6" spans="1:9" ht="19.899999999999999" customHeight="1" x14ac:dyDescent="0.2">
      <c r="A6" s="5">
        <v>2016</v>
      </c>
      <c r="B6" s="20">
        <v>142202</v>
      </c>
      <c r="C6" s="20">
        <v>128959</v>
      </c>
      <c r="D6" s="20">
        <v>103696</v>
      </c>
      <c r="E6" s="20">
        <v>119116</v>
      </c>
      <c r="F6" s="20">
        <v>75491750193</v>
      </c>
      <c r="G6" s="20">
        <v>60572047371</v>
      </c>
      <c r="H6" s="20">
        <v>116571.916666666</v>
      </c>
      <c r="I6" s="20">
        <v>28760523328</v>
      </c>
    </row>
    <row r="7" spans="1:9" ht="19.899999999999999" customHeight="1" x14ac:dyDescent="0.2">
      <c r="A7" s="5">
        <v>2017</v>
      </c>
      <c r="B7" s="20">
        <v>137135</v>
      </c>
      <c r="C7" s="20">
        <v>153677</v>
      </c>
      <c r="D7" s="20">
        <v>119586</v>
      </c>
      <c r="E7" s="20">
        <v>127477</v>
      </c>
      <c r="F7" s="20">
        <v>82899481967</v>
      </c>
      <c r="G7" s="20">
        <v>65099682095</v>
      </c>
      <c r="H7" s="20">
        <v>112900.666666666</v>
      </c>
      <c r="I7" s="20">
        <v>30167951203</v>
      </c>
    </row>
    <row r="8" spans="1:9" ht="19.899999999999999" customHeight="1" x14ac:dyDescent="0.2">
      <c r="A8" s="5">
        <v>2018</v>
      </c>
      <c r="B8" s="20">
        <v>117172</v>
      </c>
      <c r="C8" s="20">
        <v>129923</v>
      </c>
      <c r="D8" s="20">
        <v>63619</v>
      </c>
      <c r="E8" s="20">
        <v>150600.01</v>
      </c>
      <c r="F8" s="20">
        <v>69683505070</v>
      </c>
      <c r="G8" s="20">
        <v>34482018485</v>
      </c>
      <c r="H8" s="20">
        <v>100792.83333333299</v>
      </c>
      <c r="I8" s="20">
        <v>27940254424</v>
      </c>
    </row>
    <row r="9" spans="1:9" ht="19.899999999999999" customHeight="1" x14ac:dyDescent="0.2">
      <c r="A9" s="5">
        <v>2019</v>
      </c>
      <c r="B9" s="20">
        <v>105198</v>
      </c>
      <c r="C9" s="20">
        <v>118540</v>
      </c>
      <c r="D9" s="20">
        <v>42460</v>
      </c>
      <c r="E9" s="20">
        <v>106258.44</v>
      </c>
      <c r="F9" s="20">
        <v>76632414217</v>
      </c>
      <c r="G9" s="20">
        <v>28336140836</v>
      </c>
      <c r="H9" s="20">
        <v>94730.75</v>
      </c>
      <c r="I9" s="20">
        <v>26529663542</v>
      </c>
    </row>
    <row r="10" spans="1:9" ht="19.899999999999999" customHeight="1" x14ac:dyDescent="0.2">
      <c r="A10" s="5">
        <v>2020</v>
      </c>
      <c r="B10" s="20">
        <v>95715</v>
      </c>
      <c r="C10" s="20">
        <v>92119</v>
      </c>
      <c r="D10" s="20">
        <v>70349</v>
      </c>
      <c r="E10" s="20">
        <v>121375.51</v>
      </c>
      <c r="F10" s="20">
        <v>86435873763</v>
      </c>
      <c r="G10" s="20">
        <v>68855729971</v>
      </c>
      <c r="H10" s="20">
        <v>94261.916666666599</v>
      </c>
      <c r="I10" s="20">
        <v>27282303657</v>
      </c>
    </row>
    <row r="11" spans="1:9" ht="19.899999999999999" customHeight="1" x14ac:dyDescent="0.2">
      <c r="A11" s="5">
        <v>2021</v>
      </c>
      <c r="B11" s="20">
        <v>105036</v>
      </c>
      <c r="C11" s="20">
        <v>117200</v>
      </c>
      <c r="D11" s="20">
        <v>106616</v>
      </c>
      <c r="E11" s="20">
        <v>128055.64</v>
      </c>
      <c r="F11" s="20">
        <v>102209471410</v>
      </c>
      <c r="G11" s="20">
        <v>93053602902</v>
      </c>
      <c r="H11" s="20">
        <v>93997.583333333299</v>
      </c>
      <c r="I11" s="20">
        <v>31186789235</v>
      </c>
    </row>
    <row r="12" spans="1:9" ht="19.899999999999999" customHeight="1" x14ac:dyDescent="0.2">
      <c r="A12" s="5">
        <v>2022</v>
      </c>
      <c r="B12" s="20">
        <v>96405</v>
      </c>
      <c r="C12" s="20">
        <v>100356</v>
      </c>
      <c r="D12" s="20">
        <v>94861</v>
      </c>
      <c r="E12" s="20">
        <v>92019.92</v>
      </c>
      <c r="F12" s="20">
        <v>96291151110</v>
      </c>
      <c r="G12" s="20">
        <v>91184890624</v>
      </c>
      <c r="H12" s="20">
        <v>94997.833333333328</v>
      </c>
      <c r="I12" s="20">
        <v>32234126532</v>
      </c>
    </row>
    <row r="13" spans="1:9" ht="19.899999999999999" customHeight="1" x14ac:dyDescent="0.2">
      <c r="A13" s="5">
        <v>2023</v>
      </c>
      <c r="B13" s="20">
        <v>96627</v>
      </c>
      <c r="C13" s="20">
        <v>97616</v>
      </c>
      <c r="D13" s="20">
        <v>93061</v>
      </c>
      <c r="E13" s="20">
        <v>101956.069999999</v>
      </c>
      <c r="F13" s="20">
        <v>114404116072</v>
      </c>
      <c r="G13" s="20">
        <v>109057736906</v>
      </c>
      <c r="H13" s="20">
        <v>94023.916666666672</v>
      </c>
      <c r="I13" s="20">
        <v>34953192753</v>
      </c>
    </row>
    <row r="14" spans="1:9" ht="19.899999999999999" customHeight="1" x14ac:dyDescent="0.2">
      <c r="A14" s="27">
        <v>2024</v>
      </c>
      <c r="B14" s="28">
        <v>90208</v>
      </c>
      <c r="C14" s="28">
        <v>100773</v>
      </c>
      <c r="D14" s="28">
        <v>96537</v>
      </c>
      <c r="E14" s="28">
        <v>107898.82</v>
      </c>
      <c r="F14" s="28">
        <v>142631970659</v>
      </c>
      <c r="G14" s="28">
        <v>136831432333</v>
      </c>
      <c r="H14" s="28">
        <v>91727.916666666672</v>
      </c>
      <c r="I14" s="28">
        <v>35607839486</v>
      </c>
    </row>
    <row r="15" spans="1:9" ht="16.899999999999999" customHeight="1" x14ac:dyDescent="0.2"/>
    <row r="16" spans="1:9" ht="39" customHeight="1" x14ac:dyDescent="0.2">
      <c r="A16" s="2" t="s">
        <v>14</v>
      </c>
      <c r="B16" s="21">
        <f>B14/B13-1</f>
        <v>-6.6430707773189712E-2</v>
      </c>
      <c r="C16" s="21">
        <f t="shared" ref="C16:I16" si="0">C14/C13-1</f>
        <v>3.2341009670545873E-2</v>
      </c>
      <c r="D16" s="21">
        <f t="shared" si="0"/>
        <v>3.7351844489098562E-2</v>
      </c>
      <c r="E16" s="21">
        <f t="shared" ref="E16" si="1">E14/E13-1</f>
        <v>5.8287358467240535E-2</v>
      </c>
      <c r="F16" s="21">
        <f t="shared" si="0"/>
        <v>0.24673810310491673</v>
      </c>
      <c r="G16" s="21">
        <f t="shared" si="0"/>
        <v>0.25466964761004474</v>
      </c>
      <c r="H16" s="21">
        <f t="shared" si="0"/>
        <v>-2.4419318843521221E-2</v>
      </c>
      <c r="I16" s="21">
        <f t="shared" si="0"/>
        <v>1.8729239918828577E-2</v>
      </c>
    </row>
    <row r="17" spans="1:9" ht="39" customHeight="1" x14ac:dyDescent="0.2">
      <c r="A17" s="9" t="s">
        <v>15</v>
      </c>
      <c r="B17" s="22">
        <f>B14/B9-1</f>
        <v>-0.14249320329283832</v>
      </c>
      <c r="C17" s="22">
        <f t="shared" ref="C17:I17" si="2">C14/C9-1</f>
        <v>-0.14988189640627636</v>
      </c>
      <c r="D17" s="22">
        <f t="shared" si="2"/>
        <v>1.2735986811116344</v>
      </c>
      <c r="E17" s="22">
        <f t="shared" ref="E17" si="3">E14/E9-1</f>
        <v>1.5437644294420405E-2</v>
      </c>
      <c r="F17" s="22">
        <f t="shared" si="2"/>
        <v>0.86124856063008881</v>
      </c>
      <c r="G17" s="22">
        <f t="shared" si="2"/>
        <v>3.8288661862931175</v>
      </c>
      <c r="H17" s="22">
        <f t="shared" si="2"/>
        <v>-3.1698612470959286E-2</v>
      </c>
      <c r="I17" s="22">
        <f t="shared" si="2"/>
        <v>0.34218963725748108</v>
      </c>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782F-1DCD-47FE-971C-68B6FCEB10E2}">
  <dimension ref="A1:I17"/>
  <sheetViews>
    <sheetView showGridLines="0" workbookViewId="0">
      <pane ySplit="2" topLeftCell="A3" activePane="bottomLeft" state="frozen"/>
      <selection pane="bottomLeft" activeCell="C22" sqref="C22"/>
    </sheetView>
  </sheetViews>
  <sheetFormatPr defaultRowHeight="14.25" x14ac:dyDescent="0.2"/>
  <cols>
    <col min="1" max="3" width="20.75" customWidth="1"/>
    <col min="4" max="4" width="24.5" customWidth="1"/>
    <col min="5" max="5" width="24.125" customWidth="1"/>
    <col min="6" max="7" width="20.75" customWidth="1"/>
    <col min="8" max="9" width="23.75" customWidth="1"/>
  </cols>
  <sheetData>
    <row r="1" spans="1:9" ht="75" customHeight="1" x14ac:dyDescent="0.2">
      <c r="A1" s="31"/>
      <c r="B1" s="31"/>
      <c r="C1" s="31"/>
      <c r="D1" s="31"/>
      <c r="E1" s="31"/>
      <c r="F1" s="31"/>
      <c r="G1" s="31"/>
      <c r="H1" s="31"/>
      <c r="I1" s="31"/>
    </row>
    <row r="2" spans="1:9" ht="19.899999999999999" customHeight="1" x14ac:dyDescent="0.2">
      <c r="A2" s="11" t="s">
        <v>2</v>
      </c>
      <c r="B2" s="12" t="s">
        <v>7</v>
      </c>
      <c r="C2" s="13" t="s">
        <v>8</v>
      </c>
      <c r="D2" s="14" t="s">
        <v>18</v>
      </c>
      <c r="E2" s="14" t="s">
        <v>19</v>
      </c>
      <c r="F2" s="15" t="s">
        <v>0</v>
      </c>
      <c r="G2" s="16" t="s">
        <v>1</v>
      </c>
      <c r="H2" s="17" t="s">
        <v>4</v>
      </c>
      <c r="I2" s="18" t="s">
        <v>5</v>
      </c>
    </row>
    <row r="3" spans="1:9" ht="19.899999999999999" customHeight="1" x14ac:dyDescent="0.2">
      <c r="A3" s="3">
        <v>2013</v>
      </c>
      <c r="B3" s="19">
        <v>71644761</v>
      </c>
      <c r="C3" s="19">
        <v>67475726</v>
      </c>
      <c r="D3" s="19">
        <v>58180390</v>
      </c>
      <c r="E3" s="19">
        <v>65099595.111000001</v>
      </c>
      <c r="F3" s="19">
        <v>63136942224</v>
      </c>
      <c r="G3" s="19">
        <v>57360500304</v>
      </c>
      <c r="H3" s="19">
        <v>21127.166666666599</v>
      </c>
      <c r="I3" s="19">
        <v>4848253055</v>
      </c>
    </row>
    <row r="4" spans="1:9" ht="19.899999999999999" customHeight="1" x14ac:dyDescent="0.2">
      <c r="A4" s="5">
        <v>2014</v>
      </c>
      <c r="B4" s="20">
        <v>80741034</v>
      </c>
      <c r="C4" s="20">
        <v>71516060</v>
      </c>
      <c r="D4" s="20">
        <v>61944607</v>
      </c>
      <c r="E4" s="20">
        <v>69630892.413000003</v>
      </c>
      <c r="F4" s="20">
        <v>58686452754</v>
      </c>
      <c r="G4" s="20">
        <v>52944637566</v>
      </c>
      <c r="H4" s="20">
        <v>21793.916666666599</v>
      </c>
      <c r="I4" s="20">
        <v>5691817624</v>
      </c>
    </row>
    <row r="5" spans="1:9" ht="19.899999999999999" customHeight="1" x14ac:dyDescent="0.2">
      <c r="A5" s="5">
        <v>2015</v>
      </c>
      <c r="B5" s="20">
        <v>72805534</v>
      </c>
      <c r="C5" s="20">
        <v>71688587</v>
      </c>
      <c r="D5" s="20">
        <v>64175896</v>
      </c>
      <c r="E5" s="20">
        <v>66843225.993000001</v>
      </c>
      <c r="F5" s="20">
        <v>39465086406</v>
      </c>
      <c r="G5" s="20">
        <v>34394013773</v>
      </c>
      <c r="H5" s="20">
        <v>20553.75</v>
      </c>
      <c r="I5" s="20">
        <v>6218975655</v>
      </c>
    </row>
    <row r="6" spans="1:9" ht="19.899999999999999" customHeight="1" x14ac:dyDescent="0.2">
      <c r="A6" s="5">
        <v>2016</v>
      </c>
      <c r="B6" s="20">
        <v>66450089</v>
      </c>
      <c r="C6" s="20">
        <v>64552923</v>
      </c>
      <c r="D6" s="20">
        <v>58392326</v>
      </c>
      <c r="E6" s="20">
        <v>64945339.614</v>
      </c>
      <c r="F6" s="20">
        <v>43095947980</v>
      </c>
      <c r="G6" s="20">
        <v>39240118449</v>
      </c>
      <c r="H6" s="20">
        <v>16650.833333333299</v>
      </c>
      <c r="I6" s="20">
        <v>5894900998</v>
      </c>
    </row>
    <row r="7" spans="1:9" ht="19.899999999999999" customHeight="1" x14ac:dyDescent="0.2">
      <c r="A7" s="5">
        <v>2017</v>
      </c>
      <c r="B7" s="20">
        <v>74789394</v>
      </c>
      <c r="C7" s="20">
        <v>67855332</v>
      </c>
      <c r="D7" s="20">
        <v>60678253</v>
      </c>
      <c r="E7" s="20">
        <v>66837686.361000001</v>
      </c>
      <c r="F7" s="20">
        <v>49375670965</v>
      </c>
      <c r="G7" s="20">
        <v>44188637640</v>
      </c>
      <c r="H7" s="20">
        <v>17510.166666666599</v>
      </c>
      <c r="I7" s="20">
        <v>5825750480</v>
      </c>
    </row>
    <row r="8" spans="1:9" ht="19.899999999999999" customHeight="1" x14ac:dyDescent="0.2">
      <c r="A8" s="5">
        <v>2018</v>
      </c>
      <c r="B8" s="20">
        <v>74272974</v>
      </c>
      <c r="C8" s="20">
        <v>69740161</v>
      </c>
      <c r="D8" s="20">
        <v>61715193</v>
      </c>
      <c r="E8" s="20">
        <v>63576103.448069997</v>
      </c>
      <c r="F8" s="20">
        <v>51261802970</v>
      </c>
      <c r="G8" s="20">
        <v>45529223241</v>
      </c>
      <c r="H8" s="20">
        <v>18613.25</v>
      </c>
      <c r="I8" s="20">
        <v>6641462548</v>
      </c>
    </row>
    <row r="9" spans="1:9" ht="19.899999999999999" customHeight="1" x14ac:dyDescent="0.2">
      <c r="A9" s="5">
        <v>2019</v>
      </c>
      <c r="B9" s="20">
        <v>72406782</v>
      </c>
      <c r="C9" s="20">
        <v>68130733</v>
      </c>
      <c r="D9" s="20">
        <v>60582727</v>
      </c>
      <c r="E9" s="20">
        <v>67019173.430040002</v>
      </c>
      <c r="F9" s="20">
        <v>70670899319</v>
      </c>
      <c r="G9" s="20">
        <v>65040115362</v>
      </c>
      <c r="H9" s="20">
        <v>19776.5</v>
      </c>
      <c r="I9" s="20">
        <v>7025315128</v>
      </c>
    </row>
    <row r="10" spans="1:9" ht="19.899999999999999" customHeight="1" x14ac:dyDescent="0.2">
      <c r="A10" s="5">
        <v>2020</v>
      </c>
      <c r="B10" s="20">
        <v>55635421</v>
      </c>
      <c r="C10" s="20">
        <v>65974028</v>
      </c>
      <c r="D10" s="20">
        <v>60177593</v>
      </c>
      <c r="E10" s="20">
        <v>65926613.391549893</v>
      </c>
      <c r="F10" s="20">
        <v>86564655818</v>
      </c>
      <c r="G10" s="20">
        <v>83304860192</v>
      </c>
      <c r="H10" s="20">
        <v>20489.083333333299</v>
      </c>
      <c r="I10" s="20">
        <v>7536725388</v>
      </c>
    </row>
    <row r="11" spans="1:9" ht="19.899999999999999" customHeight="1" x14ac:dyDescent="0.2">
      <c r="A11" s="5">
        <v>2021</v>
      </c>
      <c r="B11" s="20">
        <v>73160341</v>
      </c>
      <c r="C11" s="20">
        <v>68283151</v>
      </c>
      <c r="D11" s="20">
        <v>60839142</v>
      </c>
      <c r="E11" s="20">
        <v>68023495.126489893</v>
      </c>
      <c r="F11" s="20">
        <v>121012362466</v>
      </c>
      <c r="G11" s="20">
        <v>115707741031</v>
      </c>
      <c r="H11" s="20">
        <v>21440.5</v>
      </c>
      <c r="I11" s="20">
        <v>8564218953</v>
      </c>
    </row>
    <row r="12" spans="1:9" ht="19.899999999999999" customHeight="1" x14ac:dyDescent="0.2">
      <c r="A12" s="5">
        <v>2022</v>
      </c>
      <c r="B12" s="20">
        <v>63714269</v>
      </c>
      <c r="C12" s="20">
        <v>62541295</v>
      </c>
      <c r="D12" s="20">
        <v>56367504</v>
      </c>
      <c r="E12" s="20">
        <v>57900156.535009906</v>
      </c>
      <c r="F12" s="20">
        <v>93001407443</v>
      </c>
      <c r="G12" s="20">
        <v>89125852303</v>
      </c>
      <c r="H12" s="20">
        <v>23294.833333333299</v>
      </c>
      <c r="I12" s="20">
        <v>9325889826</v>
      </c>
    </row>
    <row r="13" spans="1:9" ht="19.899999999999999" customHeight="1" x14ac:dyDescent="0.2">
      <c r="A13" s="5">
        <v>2023</v>
      </c>
      <c r="B13" s="20">
        <v>63187798</v>
      </c>
      <c r="C13" s="20">
        <v>63077172</v>
      </c>
      <c r="D13" s="20">
        <v>56059806</v>
      </c>
      <c r="E13" s="20">
        <v>59058646.613760002</v>
      </c>
      <c r="F13" s="20">
        <v>102263962654</v>
      </c>
      <c r="G13" s="20">
        <v>97424644308</v>
      </c>
      <c r="H13" s="20">
        <v>23749.75</v>
      </c>
      <c r="I13" s="20">
        <v>10104599230</v>
      </c>
    </row>
    <row r="14" spans="1:9" ht="19.899999999999999" customHeight="1" x14ac:dyDescent="0.2">
      <c r="A14" s="27">
        <v>2024</v>
      </c>
      <c r="B14" s="28">
        <v>62847669</v>
      </c>
      <c r="C14" s="28">
        <v>66165771</v>
      </c>
      <c r="D14" s="28">
        <v>57939596</v>
      </c>
      <c r="E14" s="28">
        <v>61188467.027669996</v>
      </c>
      <c r="F14" s="28">
        <v>91441240792</v>
      </c>
      <c r="G14" s="28">
        <v>86176759125</v>
      </c>
      <c r="H14" s="28">
        <v>22460.833333333332</v>
      </c>
      <c r="I14" s="28">
        <v>10224103769</v>
      </c>
    </row>
    <row r="15" spans="1:9" ht="16.899999999999999" customHeight="1" x14ac:dyDescent="0.2"/>
    <row r="16" spans="1:9" ht="39" customHeight="1" x14ac:dyDescent="0.2">
      <c r="A16" s="2" t="s">
        <v>14</v>
      </c>
      <c r="B16" s="21">
        <f>B14/B13-1</f>
        <v>-5.3828272350937567E-3</v>
      </c>
      <c r="C16" s="21">
        <f t="shared" ref="C16:I16" si="0">C14/C13-1</f>
        <v>4.896540066824806E-2</v>
      </c>
      <c r="D16" s="21">
        <f t="shared" si="0"/>
        <v>3.3531867734255094E-2</v>
      </c>
      <c r="E16" s="21">
        <f t="shared" ref="E16" si="1">E14/E13-1</f>
        <v>3.6062804280614369E-2</v>
      </c>
      <c r="F16" s="21">
        <f t="shared" si="0"/>
        <v>-0.10583123889514834</v>
      </c>
      <c r="G16" s="21">
        <f t="shared" si="0"/>
        <v>-0.11545215548789423</v>
      </c>
      <c r="H16" s="21">
        <f t="shared" si="0"/>
        <v>-5.4270746709614515E-2</v>
      </c>
      <c r="I16" s="21">
        <f t="shared" si="0"/>
        <v>1.1826747036656204E-2</v>
      </c>
    </row>
    <row r="17" spans="1:9" ht="39" customHeight="1" x14ac:dyDescent="0.2">
      <c r="A17" s="9" t="s">
        <v>15</v>
      </c>
      <c r="B17" s="22">
        <f>B14/B9-1</f>
        <v>-0.13201958070723263</v>
      </c>
      <c r="C17" s="22">
        <f t="shared" ref="C17:I17" si="2">C14/C9-1</f>
        <v>-2.8841051805504558E-2</v>
      </c>
      <c r="D17" s="22">
        <f t="shared" si="2"/>
        <v>-4.362845865290943E-2</v>
      </c>
      <c r="E17" s="22">
        <f t="shared" ref="E17" si="3">E14/E9-1</f>
        <v>-8.7000571686497552E-2</v>
      </c>
      <c r="F17" s="22">
        <f t="shared" si="2"/>
        <v>0.29390232292425145</v>
      </c>
      <c r="G17" s="22">
        <f t="shared" si="2"/>
        <v>0.32497857123035145</v>
      </c>
      <c r="H17" s="22">
        <f t="shared" si="2"/>
        <v>0.13573348839953137</v>
      </c>
      <c r="I17" s="22">
        <f t="shared" si="2"/>
        <v>0.45532315386835132</v>
      </c>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5232-4FFB-4C70-9E65-95B25F2BB619}">
  <dimension ref="A1:I21"/>
  <sheetViews>
    <sheetView showGridLines="0" workbookViewId="0">
      <pane ySplit="2" topLeftCell="A3" activePane="bottomLeft" state="frozen"/>
      <selection pane="bottomLeft" activeCell="C20" sqref="C20"/>
    </sheetView>
  </sheetViews>
  <sheetFormatPr defaultRowHeight="14.25" x14ac:dyDescent="0.2"/>
  <cols>
    <col min="1" max="3" width="20.75" customWidth="1"/>
    <col min="4" max="4" width="24.625" customWidth="1"/>
    <col min="5" max="5" width="25.125" customWidth="1"/>
    <col min="6" max="7" width="20.75" customWidth="1"/>
    <col min="8" max="9" width="23.75" customWidth="1"/>
  </cols>
  <sheetData>
    <row r="1" spans="1:9" ht="73.5" customHeight="1" x14ac:dyDescent="0.2">
      <c r="A1" s="31"/>
      <c r="B1" s="31"/>
      <c r="C1" s="31"/>
      <c r="D1" s="31"/>
      <c r="E1" s="31"/>
      <c r="F1" s="31"/>
      <c r="G1" s="31"/>
      <c r="H1" s="31"/>
      <c r="I1" s="31"/>
    </row>
    <row r="2" spans="1:9" ht="19.899999999999999" customHeight="1" x14ac:dyDescent="0.2">
      <c r="A2" s="11" t="s">
        <v>2</v>
      </c>
      <c r="B2" s="12" t="s">
        <v>7</v>
      </c>
      <c r="C2" s="13" t="s">
        <v>8</v>
      </c>
      <c r="D2" s="14" t="s">
        <v>18</v>
      </c>
      <c r="E2" s="14" t="s">
        <v>19</v>
      </c>
      <c r="F2" s="15" t="s">
        <v>0</v>
      </c>
      <c r="G2" s="16" t="s">
        <v>1</v>
      </c>
      <c r="H2" s="17" t="s">
        <v>4</v>
      </c>
      <c r="I2" s="18" t="s">
        <v>5</v>
      </c>
    </row>
    <row r="3" spans="1:9" ht="19.899999999999999" customHeight="1" x14ac:dyDescent="0.2">
      <c r="A3" s="3">
        <v>2013</v>
      </c>
      <c r="B3" s="19">
        <v>13661244</v>
      </c>
      <c r="C3" s="19">
        <v>12651327</v>
      </c>
      <c r="D3" s="19">
        <v>8483087</v>
      </c>
      <c r="E3" s="19">
        <v>8382008.1960000005</v>
      </c>
      <c r="F3" s="19">
        <v>11762549267</v>
      </c>
      <c r="G3" s="19">
        <v>5891832742</v>
      </c>
      <c r="H3" s="19">
        <v>18358.083333333299</v>
      </c>
      <c r="I3" s="19">
        <v>3840558577</v>
      </c>
    </row>
    <row r="4" spans="1:9" ht="19.899999999999999" customHeight="1" x14ac:dyDescent="0.2">
      <c r="A4" s="5">
        <v>2014</v>
      </c>
      <c r="B4" s="20">
        <v>14037722</v>
      </c>
      <c r="C4" s="20">
        <v>13742808</v>
      </c>
      <c r="D4" s="20">
        <v>10047716</v>
      </c>
      <c r="E4" s="20">
        <v>7017041.5630000001</v>
      </c>
      <c r="F4" s="20">
        <v>13606300722</v>
      </c>
      <c r="G4" s="20">
        <v>5834876411</v>
      </c>
      <c r="H4" s="20">
        <v>18658.333333333299</v>
      </c>
      <c r="I4" s="20">
        <v>4046774479</v>
      </c>
    </row>
    <row r="5" spans="1:9" ht="19.899999999999999" customHeight="1" x14ac:dyDescent="0.2">
      <c r="A5" s="5">
        <v>2015</v>
      </c>
      <c r="B5" s="20">
        <v>15653045</v>
      </c>
      <c r="C5" s="20">
        <v>14662372</v>
      </c>
      <c r="D5" s="20">
        <v>9841821</v>
      </c>
      <c r="E5" s="20">
        <v>9044721.9550000001</v>
      </c>
      <c r="F5" s="20">
        <v>16202916793</v>
      </c>
      <c r="G5" s="20">
        <v>8104128202</v>
      </c>
      <c r="H5" s="20">
        <v>18449.666666666599</v>
      </c>
      <c r="I5" s="20">
        <v>4416942579</v>
      </c>
    </row>
    <row r="6" spans="1:9" ht="19.899999999999999" customHeight="1" x14ac:dyDescent="0.2">
      <c r="A6" s="5">
        <v>2016</v>
      </c>
      <c r="B6" s="20">
        <v>14707518</v>
      </c>
      <c r="C6" s="20">
        <v>13410108</v>
      </c>
      <c r="D6" s="20">
        <v>8726059</v>
      </c>
      <c r="E6" s="20">
        <v>9616332.8430000003</v>
      </c>
      <c r="F6" s="20">
        <v>17706038102</v>
      </c>
      <c r="G6" s="20">
        <v>9541381117</v>
      </c>
      <c r="H6" s="20">
        <v>15449.416666666601</v>
      </c>
      <c r="I6" s="20">
        <v>4213905776</v>
      </c>
    </row>
    <row r="7" spans="1:9" ht="19.899999999999999" customHeight="1" x14ac:dyDescent="0.2">
      <c r="A7" s="5">
        <v>2017</v>
      </c>
      <c r="B7" s="20">
        <v>16613206</v>
      </c>
      <c r="C7" s="20">
        <v>13607075</v>
      </c>
      <c r="D7" s="20">
        <v>8919825</v>
      </c>
      <c r="E7" s="20">
        <v>11728246.385</v>
      </c>
      <c r="F7" s="20">
        <v>23454647846</v>
      </c>
      <c r="G7" s="20">
        <v>12560328009</v>
      </c>
      <c r="H7" s="20">
        <v>16967.666666666599</v>
      </c>
      <c r="I7" s="20">
        <v>4733924307</v>
      </c>
    </row>
    <row r="8" spans="1:9" ht="19.899999999999999" customHeight="1" x14ac:dyDescent="0.2">
      <c r="A8" s="5">
        <v>2018</v>
      </c>
      <c r="B8" s="20">
        <v>17793347</v>
      </c>
      <c r="C8" s="20">
        <v>13971609</v>
      </c>
      <c r="D8" s="20">
        <v>9906508</v>
      </c>
      <c r="E8" s="20">
        <v>12428083.934040001</v>
      </c>
      <c r="F8" s="20">
        <v>21738340774</v>
      </c>
      <c r="G8" s="20">
        <v>10045204003</v>
      </c>
      <c r="H8" s="20">
        <v>18921.75</v>
      </c>
      <c r="I8" s="20">
        <v>5517399355</v>
      </c>
    </row>
    <row r="9" spans="1:9" ht="19.899999999999999" customHeight="1" x14ac:dyDescent="0.2">
      <c r="A9" s="5">
        <v>2019</v>
      </c>
      <c r="B9" s="20">
        <v>17670611</v>
      </c>
      <c r="C9" s="20">
        <v>15550796</v>
      </c>
      <c r="D9" s="20">
        <v>10333383</v>
      </c>
      <c r="E9" s="20">
        <v>14898666.124519899</v>
      </c>
      <c r="F9" s="20">
        <v>22190571473</v>
      </c>
      <c r="G9" s="20">
        <v>10389770506</v>
      </c>
      <c r="H9" s="20">
        <v>20847</v>
      </c>
      <c r="I9" s="20">
        <v>6388714371</v>
      </c>
    </row>
    <row r="10" spans="1:9" ht="19.899999999999999" customHeight="1" x14ac:dyDescent="0.2">
      <c r="A10" s="5">
        <v>2020</v>
      </c>
      <c r="B10" s="20">
        <v>13453048</v>
      </c>
      <c r="C10" s="20">
        <v>13475852</v>
      </c>
      <c r="D10" s="20">
        <v>8737505</v>
      </c>
      <c r="E10" s="20">
        <v>13445679.978799999</v>
      </c>
      <c r="F10" s="20">
        <v>18963138466</v>
      </c>
      <c r="G10" s="20">
        <v>8921120207</v>
      </c>
      <c r="H10" s="20">
        <v>18738.75</v>
      </c>
      <c r="I10" s="20">
        <v>6164089376</v>
      </c>
    </row>
    <row r="11" spans="1:9" ht="19.899999999999999" customHeight="1" x14ac:dyDescent="0.2">
      <c r="A11" s="5">
        <v>2021</v>
      </c>
      <c r="B11" s="20">
        <v>18380973</v>
      </c>
      <c r="C11" s="20">
        <v>15275087</v>
      </c>
      <c r="D11" s="20">
        <v>10039658</v>
      </c>
      <c r="E11" s="20">
        <v>13605636.471030001</v>
      </c>
      <c r="F11" s="20">
        <v>21963426670</v>
      </c>
      <c r="G11" s="20">
        <v>10743835307</v>
      </c>
      <c r="H11" s="20">
        <v>18315.5</v>
      </c>
      <c r="I11" s="20">
        <v>6035862381</v>
      </c>
    </row>
    <row r="12" spans="1:9" ht="19.899999999999999" customHeight="1" x14ac:dyDescent="0.2">
      <c r="A12" s="5">
        <v>2022</v>
      </c>
      <c r="B12" s="20">
        <v>19104635</v>
      </c>
      <c r="C12" s="20">
        <v>16198746</v>
      </c>
      <c r="D12" s="20">
        <v>11189358</v>
      </c>
      <c r="E12" s="20">
        <v>14021636.362749999</v>
      </c>
      <c r="F12" s="20">
        <v>33892166445</v>
      </c>
      <c r="G12" s="20">
        <v>14917334643</v>
      </c>
      <c r="H12" s="20">
        <v>19474.5</v>
      </c>
      <c r="I12" s="20">
        <v>6718473408</v>
      </c>
    </row>
    <row r="13" spans="1:9" ht="19.899999999999999" customHeight="1" x14ac:dyDescent="0.2">
      <c r="A13" s="5">
        <v>2023</v>
      </c>
      <c r="B13" s="20">
        <v>19689659</v>
      </c>
      <c r="C13" s="20">
        <v>19423157</v>
      </c>
      <c r="D13" s="20">
        <v>13168140</v>
      </c>
      <c r="E13" s="20">
        <v>17804501.975310002</v>
      </c>
      <c r="F13" s="20">
        <v>57157548447</v>
      </c>
      <c r="G13" s="20">
        <v>27168920213</v>
      </c>
      <c r="H13" s="20">
        <v>21868.25</v>
      </c>
      <c r="I13" s="20">
        <v>7574701417</v>
      </c>
    </row>
    <row r="14" spans="1:9" ht="19.899999999999999" customHeight="1" x14ac:dyDescent="0.2">
      <c r="A14" s="27">
        <v>2024</v>
      </c>
      <c r="B14" s="28">
        <v>22919732</v>
      </c>
      <c r="C14" s="28">
        <v>21016592</v>
      </c>
      <c r="D14" s="28">
        <v>13862894</v>
      </c>
      <c r="E14" s="28">
        <v>20483704.4085599</v>
      </c>
      <c r="F14" s="28">
        <v>63535307112</v>
      </c>
      <c r="G14" s="28">
        <v>30206744183</v>
      </c>
      <c r="H14" s="28">
        <v>25824</v>
      </c>
      <c r="I14" s="28">
        <v>9184777937</v>
      </c>
    </row>
    <row r="15" spans="1:9" ht="16.899999999999999" customHeight="1" x14ac:dyDescent="0.2"/>
    <row r="16" spans="1:9" ht="39" customHeight="1" x14ac:dyDescent="0.2">
      <c r="A16" s="2" t="s">
        <v>14</v>
      </c>
      <c r="B16" s="21">
        <f>B14/B13-1</f>
        <v>0.16404920979078419</v>
      </c>
      <c r="C16" s="21">
        <f t="shared" ref="C16:I16" si="0">C14/C13-1</f>
        <v>8.2037899400185132E-2</v>
      </c>
      <c r="D16" s="21">
        <f t="shared" si="0"/>
        <v>5.276022278013448E-2</v>
      </c>
      <c r="E16" s="21">
        <f t="shared" ref="E16" si="1">E14/E13-1</f>
        <v>0.15047893150649339</v>
      </c>
      <c r="F16" s="21">
        <f t="shared" si="0"/>
        <v>0.11158208912535583</v>
      </c>
      <c r="G16" s="21">
        <f t="shared" si="0"/>
        <v>0.11181246608933826</v>
      </c>
      <c r="H16" s="21">
        <f t="shared" si="0"/>
        <v>0.18089010323185439</v>
      </c>
      <c r="I16" s="21">
        <f t="shared" si="0"/>
        <v>0.21255973422087426</v>
      </c>
    </row>
    <row r="17" spans="1:9" ht="39" customHeight="1" x14ac:dyDescent="0.2">
      <c r="A17" s="9" t="s">
        <v>15</v>
      </c>
      <c r="B17" s="22">
        <f>B14/B9-1</f>
        <v>0.29705373515380984</v>
      </c>
      <c r="C17" s="22">
        <f t="shared" ref="C17:I17" si="2">C14/C9-1</f>
        <v>0.35148014288143181</v>
      </c>
      <c r="D17" s="22">
        <f t="shared" si="2"/>
        <v>0.34156393893461612</v>
      </c>
      <c r="E17" s="22">
        <f t="shared" ref="E17" si="3">E14/E9-1</f>
        <v>0.37486834306920036</v>
      </c>
      <c r="F17" s="22">
        <f t="shared" si="2"/>
        <v>1.8631667818607331</v>
      </c>
      <c r="G17" s="22">
        <f t="shared" si="2"/>
        <v>1.9073543217875577</v>
      </c>
      <c r="H17" s="22">
        <f t="shared" si="2"/>
        <v>0.2387393869621528</v>
      </c>
      <c r="I17" s="22">
        <f t="shared" si="2"/>
        <v>0.43765668703112537</v>
      </c>
    </row>
    <row r="19" spans="1:9" x14ac:dyDescent="0.2">
      <c r="F19" s="1"/>
    </row>
    <row r="21" spans="1:9" x14ac:dyDescent="0.2">
      <c r="G21" s="1"/>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&amp;R&amp;9&amp;K00-034&amp;F  &amp;A    &amp;G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BD4C-DC15-4A56-BDF1-4601D69F89D4}">
  <dimension ref="A1:I21"/>
  <sheetViews>
    <sheetView showGridLines="0" workbookViewId="0">
      <pane ySplit="2" topLeftCell="A3" activePane="bottomLeft" state="frozen"/>
      <selection pane="bottomLeft" activeCell="C22" sqref="C22"/>
    </sheetView>
  </sheetViews>
  <sheetFormatPr defaultRowHeight="14.25" x14ac:dyDescent="0.2"/>
  <cols>
    <col min="1" max="3" width="20.75" customWidth="1"/>
    <col min="4" max="4" width="24.75" customWidth="1"/>
    <col min="5" max="5" width="25.75" customWidth="1"/>
    <col min="6" max="7" width="20.75" customWidth="1"/>
    <col min="8" max="9" width="23.75" customWidth="1"/>
  </cols>
  <sheetData>
    <row r="1" spans="1:9" ht="75" customHeight="1" x14ac:dyDescent="0.2">
      <c r="A1" s="31"/>
      <c r="B1" s="31"/>
      <c r="C1" s="31"/>
      <c r="D1" s="31"/>
      <c r="E1" s="31"/>
      <c r="F1" s="31"/>
      <c r="G1" s="31"/>
      <c r="H1" s="31"/>
      <c r="I1" s="31"/>
    </row>
    <row r="2" spans="1:9" ht="19.899999999999999" customHeight="1" x14ac:dyDescent="0.2">
      <c r="A2" s="11" t="s">
        <v>2</v>
      </c>
      <c r="B2" s="12" t="s">
        <v>7</v>
      </c>
      <c r="C2" s="13" t="s">
        <v>8</v>
      </c>
      <c r="D2" s="14" t="s">
        <v>18</v>
      </c>
      <c r="E2" s="14" t="s">
        <v>19</v>
      </c>
      <c r="F2" s="15" t="s">
        <v>0</v>
      </c>
      <c r="G2" s="16" t="s">
        <v>1</v>
      </c>
      <c r="H2" s="17" t="s">
        <v>4</v>
      </c>
      <c r="I2" s="18" t="s">
        <v>5</v>
      </c>
    </row>
    <row r="3" spans="1:9" ht="19.899999999999999" customHeight="1" x14ac:dyDescent="0.2">
      <c r="A3" s="3">
        <v>2013</v>
      </c>
      <c r="B3" s="19">
        <v>10957133</v>
      </c>
      <c r="C3" s="19">
        <v>10957133</v>
      </c>
      <c r="D3" s="19">
        <v>9816885</v>
      </c>
      <c r="E3" s="19">
        <v>4535980.6253000004</v>
      </c>
      <c r="F3" s="19">
        <v>14475979108</v>
      </c>
      <c r="G3" s="19">
        <v>12969544743</v>
      </c>
      <c r="H3" s="19">
        <v>9841.6666666666606</v>
      </c>
      <c r="I3" s="19">
        <v>1946528810</v>
      </c>
    </row>
    <row r="4" spans="1:9" ht="19.899999999999999" customHeight="1" x14ac:dyDescent="0.2">
      <c r="A4" s="5">
        <v>2014</v>
      </c>
      <c r="B4" s="20">
        <v>14051244</v>
      </c>
      <c r="C4" s="20">
        <v>14051244</v>
      </c>
      <c r="D4" s="20">
        <v>12642663</v>
      </c>
      <c r="E4" s="20">
        <v>12085665.48502</v>
      </c>
      <c r="F4" s="20">
        <v>16376048550</v>
      </c>
      <c r="G4" s="20">
        <v>14734415219</v>
      </c>
      <c r="H4" s="20">
        <v>9970.5</v>
      </c>
      <c r="I4" s="20">
        <v>2302128998</v>
      </c>
    </row>
    <row r="5" spans="1:9" ht="19.899999999999999" customHeight="1" x14ac:dyDescent="0.2">
      <c r="A5" s="5">
        <v>2015</v>
      </c>
      <c r="B5" s="20">
        <v>15952416</v>
      </c>
      <c r="C5" s="20">
        <v>15952416</v>
      </c>
      <c r="D5" s="20">
        <v>14937001</v>
      </c>
      <c r="E5" s="20">
        <v>11172543.506280001</v>
      </c>
      <c r="F5" s="20">
        <v>13518248761</v>
      </c>
      <c r="G5" s="20">
        <v>12657774809</v>
      </c>
      <c r="H5" s="20">
        <v>8638.9166666666606</v>
      </c>
      <c r="I5" s="20">
        <v>2199372961</v>
      </c>
    </row>
    <row r="6" spans="1:9" ht="19.899999999999999" customHeight="1" x14ac:dyDescent="0.2">
      <c r="A6" s="5">
        <v>2016</v>
      </c>
      <c r="B6" s="20">
        <v>11527524</v>
      </c>
      <c r="C6" s="20">
        <v>11527524</v>
      </c>
      <c r="D6" s="20">
        <v>11004191</v>
      </c>
      <c r="E6" s="20">
        <v>12364070.23834</v>
      </c>
      <c r="F6" s="20">
        <v>19757177320</v>
      </c>
      <c r="G6" s="20">
        <v>18860230607</v>
      </c>
      <c r="H6" s="20">
        <v>7241.5</v>
      </c>
      <c r="I6" s="20">
        <v>2118156940</v>
      </c>
    </row>
    <row r="7" spans="1:9" ht="19.899999999999999" customHeight="1" x14ac:dyDescent="0.2">
      <c r="A7" s="5">
        <v>2017</v>
      </c>
      <c r="B7" s="20">
        <v>14349888</v>
      </c>
      <c r="C7" s="20">
        <v>14349888</v>
      </c>
      <c r="D7" s="20">
        <v>13583738</v>
      </c>
      <c r="E7" s="20">
        <v>15606343.64105</v>
      </c>
      <c r="F7" s="20">
        <v>32340893183</v>
      </c>
      <c r="G7" s="20">
        <v>30614191510</v>
      </c>
      <c r="H7" s="20">
        <v>7780.25</v>
      </c>
      <c r="I7" s="20">
        <v>2390915561</v>
      </c>
    </row>
    <row r="8" spans="1:9" ht="19.899999999999999" customHeight="1" x14ac:dyDescent="0.2">
      <c r="A8" s="5">
        <v>2018</v>
      </c>
      <c r="B8" s="20">
        <v>14918236</v>
      </c>
      <c r="C8" s="20">
        <v>14918236</v>
      </c>
      <c r="D8" s="20">
        <v>14563209</v>
      </c>
      <c r="E8" s="20">
        <v>17710957.451450001</v>
      </c>
      <c r="F8" s="20">
        <v>44813469129</v>
      </c>
      <c r="G8" s="20">
        <v>43746990247</v>
      </c>
      <c r="H8" s="20">
        <v>9352.4166666666606</v>
      </c>
      <c r="I8" s="20">
        <v>3001643829</v>
      </c>
    </row>
    <row r="9" spans="1:9" ht="19.899999999999999" customHeight="1" x14ac:dyDescent="0.2">
      <c r="A9" s="5">
        <v>2019</v>
      </c>
      <c r="B9" s="20">
        <v>17002978</v>
      </c>
      <c r="C9" s="20">
        <v>17002978</v>
      </c>
      <c r="D9" s="20">
        <v>16341536</v>
      </c>
      <c r="E9" s="20">
        <v>19575416.204989899</v>
      </c>
      <c r="F9" s="20">
        <v>45032300349</v>
      </c>
      <c r="G9" s="20">
        <v>43280474688</v>
      </c>
      <c r="H9" s="20">
        <v>11219</v>
      </c>
      <c r="I9" s="20">
        <v>3885418905</v>
      </c>
    </row>
    <row r="10" spans="1:9" ht="19.899999999999999" customHeight="1" x14ac:dyDescent="0.2">
      <c r="A10" s="5">
        <v>2020</v>
      </c>
      <c r="B10" s="20">
        <v>16678581</v>
      </c>
      <c r="C10" s="20">
        <v>17371742</v>
      </c>
      <c r="D10" s="20">
        <v>15230547</v>
      </c>
      <c r="E10" s="20">
        <v>19487879.515079901</v>
      </c>
      <c r="F10" s="20">
        <v>37297792558</v>
      </c>
      <c r="G10" s="20">
        <v>34451660283</v>
      </c>
      <c r="H10" s="20">
        <v>12207.25</v>
      </c>
      <c r="I10" s="20">
        <v>4327219424</v>
      </c>
    </row>
    <row r="11" spans="1:9" ht="19.899999999999999" customHeight="1" x14ac:dyDescent="0.2">
      <c r="A11" s="5">
        <v>2021</v>
      </c>
      <c r="B11" s="20">
        <v>19063159</v>
      </c>
      <c r="C11" s="20">
        <v>18430264</v>
      </c>
      <c r="D11" s="20">
        <v>15980243</v>
      </c>
      <c r="E11" s="20">
        <v>22321700.442729998</v>
      </c>
      <c r="F11" s="20">
        <v>36960964069</v>
      </c>
      <c r="G11" s="20">
        <v>34203842196</v>
      </c>
      <c r="H11" s="20">
        <v>13339.75</v>
      </c>
      <c r="I11" s="20">
        <v>5253670829</v>
      </c>
    </row>
    <row r="12" spans="1:9" ht="19.899999999999999" customHeight="1" x14ac:dyDescent="0.2">
      <c r="A12" s="5">
        <v>2022</v>
      </c>
      <c r="B12" s="20">
        <v>19103668</v>
      </c>
      <c r="C12" s="20">
        <v>19578684</v>
      </c>
      <c r="D12" s="20">
        <v>17183083</v>
      </c>
      <c r="E12" s="20">
        <v>20771116.01241</v>
      </c>
      <c r="F12" s="20">
        <v>48276074406</v>
      </c>
      <c r="G12" s="20">
        <v>46265720703</v>
      </c>
      <c r="H12" s="20">
        <v>12469.75</v>
      </c>
      <c r="I12" s="20">
        <v>5112255142</v>
      </c>
    </row>
    <row r="13" spans="1:9" ht="19.899999999999999" customHeight="1" x14ac:dyDescent="0.2">
      <c r="A13" s="5">
        <v>2023</v>
      </c>
      <c r="B13" s="20">
        <v>19055124</v>
      </c>
      <c r="C13" s="20">
        <v>21185358</v>
      </c>
      <c r="D13" s="20">
        <v>18165892</v>
      </c>
      <c r="E13" s="20">
        <v>22011504.278110001</v>
      </c>
      <c r="F13" s="20">
        <v>46791879619</v>
      </c>
      <c r="G13" s="20">
        <v>45045081311</v>
      </c>
      <c r="H13" s="20">
        <v>11517.5</v>
      </c>
      <c r="I13" s="20">
        <v>5170559393</v>
      </c>
    </row>
    <row r="14" spans="1:9" ht="19.899999999999999" customHeight="1" x14ac:dyDescent="0.2">
      <c r="A14" s="27">
        <v>2024</v>
      </c>
      <c r="B14" s="28">
        <v>19686238</v>
      </c>
      <c r="C14" s="28">
        <v>21832423</v>
      </c>
      <c r="D14" s="28">
        <v>18625542</v>
      </c>
      <c r="E14" s="28">
        <v>23998307.961719897</v>
      </c>
      <c r="F14" s="28">
        <v>50151950630</v>
      </c>
      <c r="G14" s="28">
        <v>48464307809</v>
      </c>
      <c r="H14" s="28">
        <v>11949.333333333299</v>
      </c>
      <c r="I14" s="28">
        <v>5616555804</v>
      </c>
    </row>
    <row r="15" spans="1:9" ht="16.899999999999999" customHeight="1" x14ac:dyDescent="0.2"/>
    <row r="16" spans="1:9" ht="39" customHeight="1" x14ac:dyDescent="0.2">
      <c r="A16" s="2" t="s">
        <v>14</v>
      </c>
      <c r="B16" s="21">
        <f>B14/B13-1</f>
        <v>3.3120435217319999E-2</v>
      </c>
      <c r="C16" s="21">
        <f t="shared" ref="C16:I16" si="0">C14/C13-1</f>
        <v>3.0543028822076046E-2</v>
      </c>
      <c r="D16" s="21">
        <f t="shared" si="0"/>
        <v>2.5302913834344132E-2</v>
      </c>
      <c r="E16" s="21">
        <f t="shared" ref="E16" si="1">E14/E13-1</f>
        <v>9.0262058353991259E-2</v>
      </c>
      <c r="F16" s="21">
        <f t="shared" si="0"/>
        <v>7.1808848850680285E-2</v>
      </c>
      <c r="G16" s="21">
        <f t="shared" si="0"/>
        <v>7.5906767142742915E-2</v>
      </c>
      <c r="H16" s="21">
        <f t="shared" si="0"/>
        <v>3.74936690543346E-2</v>
      </c>
      <c r="I16" s="21">
        <f t="shared" si="0"/>
        <v>8.6256897387891662E-2</v>
      </c>
    </row>
    <row r="17" spans="1:9" ht="39" customHeight="1" x14ac:dyDescent="0.2">
      <c r="A17" s="9" t="s">
        <v>15</v>
      </c>
      <c r="B17" s="22">
        <f>B14/B9-1</f>
        <v>0.15781117872410344</v>
      </c>
      <c r="C17" s="22">
        <f t="shared" ref="C17:I17" si="2">C14/C9-1</f>
        <v>0.28403524370848454</v>
      </c>
      <c r="D17" s="22">
        <f t="shared" si="2"/>
        <v>0.13976691052787205</v>
      </c>
      <c r="E17" s="22">
        <f t="shared" ref="E17" si="3">E14/E9-1</f>
        <v>0.22594113506524449</v>
      </c>
      <c r="F17" s="22">
        <f t="shared" si="2"/>
        <v>0.11368840235392708</v>
      </c>
      <c r="G17" s="22">
        <f t="shared" si="2"/>
        <v>0.11977301908930493</v>
      </c>
      <c r="H17" s="22">
        <f t="shared" si="2"/>
        <v>6.5097899396853398E-2</v>
      </c>
      <c r="I17" s="22">
        <f t="shared" si="2"/>
        <v>0.44554704172882476</v>
      </c>
    </row>
    <row r="21" spans="1:9" x14ac:dyDescent="0.2">
      <c r="G21" s="1"/>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&amp;R&amp;9&amp;K00-034&amp;F  &amp;A    &amp;G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7F76D-C5CF-4E5F-8462-6BCAE8067716}">
  <dimension ref="A1:H17"/>
  <sheetViews>
    <sheetView showGridLines="0" workbookViewId="0">
      <pane ySplit="2" topLeftCell="A3" activePane="bottomLeft" state="frozen"/>
      <selection pane="bottomLeft" activeCell="G20" sqref="G20"/>
    </sheetView>
  </sheetViews>
  <sheetFormatPr defaultRowHeight="14.25" x14ac:dyDescent="0.2"/>
  <cols>
    <col min="1" max="3" width="20.75" customWidth="1"/>
    <col min="4" max="4" width="24.25" customWidth="1"/>
    <col min="5" max="6" width="20.75" customWidth="1"/>
    <col min="7" max="8" width="23.75" customWidth="1"/>
  </cols>
  <sheetData>
    <row r="1" spans="1:8" ht="75" customHeight="1" x14ac:dyDescent="0.2">
      <c r="A1" s="31"/>
      <c r="B1" s="31"/>
      <c r="C1" s="31"/>
      <c r="D1" s="31"/>
      <c r="E1" s="31"/>
      <c r="F1" s="31"/>
      <c r="G1" s="31"/>
      <c r="H1" s="31"/>
    </row>
    <row r="2" spans="1:8" ht="19.899999999999999" customHeight="1" x14ac:dyDescent="0.2">
      <c r="A2" s="11" t="s">
        <v>2</v>
      </c>
      <c r="B2" s="12" t="s">
        <v>7</v>
      </c>
      <c r="C2" s="13" t="s">
        <v>8</v>
      </c>
      <c r="D2" s="14" t="s">
        <v>18</v>
      </c>
      <c r="E2" s="15" t="s">
        <v>0</v>
      </c>
      <c r="F2" s="16" t="s">
        <v>1</v>
      </c>
      <c r="G2" s="17" t="s">
        <v>4</v>
      </c>
      <c r="H2" s="18" t="s">
        <v>5</v>
      </c>
    </row>
    <row r="3" spans="1:8" ht="19.899999999999999" customHeight="1" x14ac:dyDescent="0.2">
      <c r="A3" s="3">
        <v>2013</v>
      </c>
      <c r="B3" s="19">
        <v>53241909</v>
      </c>
      <c r="C3" s="19">
        <v>91026114</v>
      </c>
      <c r="D3" s="19">
        <v>135086</v>
      </c>
      <c r="E3" s="19">
        <v>14104177717</v>
      </c>
      <c r="F3" s="19">
        <v>2000930496</v>
      </c>
      <c r="G3" s="19">
        <v>13622.499999999998</v>
      </c>
      <c r="H3" s="19">
        <v>1680159878</v>
      </c>
    </row>
    <row r="4" spans="1:8" ht="19.899999999999999" customHeight="1" x14ac:dyDescent="0.2">
      <c r="A4" s="5">
        <v>2014</v>
      </c>
      <c r="B4" s="20">
        <v>52336978</v>
      </c>
      <c r="C4" s="20">
        <v>91666364</v>
      </c>
      <c r="D4" s="20">
        <v>117919</v>
      </c>
      <c r="E4" s="20">
        <v>15394707627</v>
      </c>
      <c r="F4" s="20">
        <v>2274728635</v>
      </c>
      <c r="G4" s="20">
        <v>13030.5</v>
      </c>
      <c r="H4" s="20">
        <v>1810345922</v>
      </c>
    </row>
    <row r="5" spans="1:8" ht="19.899999999999999" customHeight="1" x14ac:dyDescent="0.2">
      <c r="A5" s="5">
        <v>2015</v>
      </c>
      <c r="B5" s="20">
        <v>55779472</v>
      </c>
      <c r="C5" s="20">
        <v>93767747</v>
      </c>
      <c r="D5" s="20">
        <v>104653</v>
      </c>
      <c r="E5" s="20">
        <v>16699524806</v>
      </c>
      <c r="F5" s="20">
        <v>3287307652</v>
      </c>
      <c r="G5" s="20">
        <v>12866.333333333334</v>
      </c>
      <c r="H5" s="20">
        <v>1923933210</v>
      </c>
    </row>
    <row r="6" spans="1:8" ht="19.899999999999999" customHeight="1" x14ac:dyDescent="0.2">
      <c r="A6" s="5">
        <v>2016</v>
      </c>
      <c r="B6" s="20">
        <v>48854668</v>
      </c>
      <c r="C6" s="20">
        <v>95970558</v>
      </c>
      <c r="D6" s="20">
        <v>104724</v>
      </c>
      <c r="E6" s="20">
        <v>17285395432</v>
      </c>
      <c r="F6" s="20">
        <v>2625417755</v>
      </c>
      <c r="G6" s="20">
        <v>13221.583333333334</v>
      </c>
      <c r="H6" s="20">
        <v>2073622406</v>
      </c>
    </row>
    <row r="7" spans="1:8" ht="19.899999999999999" customHeight="1" x14ac:dyDescent="0.2">
      <c r="A7" s="5">
        <v>2017</v>
      </c>
      <c r="B7" s="20">
        <v>54010407</v>
      </c>
      <c r="C7" s="20">
        <v>95263370</v>
      </c>
      <c r="D7" s="20">
        <v>127677</v>
      </c>
      <c r="E7" s="20">
        <v>17701970356</v>
      </c>
      <c r="F7" s="20">
        <v>2983984668</v>
      </c>
      <c r="G7" s="20">
        <v>13029</v>
      </c>
      <c r="H7" s="20">
        <v>2128839894</v>
      </c>
    </row>
    <row r="8" spans="1:8" ht="19.899999999999999" customHeight="1" x14ac:dyDescent="0.2">
      <c r="A8" s="5">
        <v>2018</v>
      </c>
      <c r="B8" s="20">
        <v>54150890</v>
      </c>
      <c r="C8" s="20">
        <v>90376682</v>
      </c>
      <c r="D8" s="20">
        <v>200151</v>
      </c>
      <c r="E8" s="20">
        <v>17657619229</v>
      </c>
      <c r="F8" s="20">
        <v>3413214624</v>
      </c>
      <c r="G8" s="20">
        <v>12756.749999999998</v>
      </c>
      <c r="H8" s="20">
        <v>2212859026</v>
      </c>
    </row>
    <row r="9" spans="1:8" ht="19.899999999999999" customHeight="1" x14ac:dyDescent="0.2">
      <c r="A9" s="5">
        <v>2019</v>
      </c>
      <c r="B9" s="20">
        <v>57374603</v>
      </c>
      <c r="C9" s="20">
        <v>85200234</v>
      </c>
      <c r="D9" s="20">
        <v>258443</v>
      </c>
      <c r="E9" s="20">
        <v>17875655355</v>
      </c>
      <c r="F9" s="20">
        <v>3585698262</v>
      </c>
      <c r="G9" s="20">
        <v>12530.583333333334</v>
      </c>
      <c r="H9" s="20">
        <v>2276401630</v>
      </c>
    </row>
    <row r="10" spans="1:8" ht="19.899999999999999" customHeight="1" x14ac:dyDescent="0.2">
      <c r="A10" s="5">
        <v>2020</v>
      </c>
      <c r="B10" s="20">
        <v>54926872</v>
      </c>
      <c r="C10" s="20">
        <v>69523960</v>
      </c>
      <c r="D10" s="20">
        <v>227269</v>
      </c>
      <c r="E10" s="20">
        <v>16879403325</v>
      </c>
      <c r="F10" s="20">
        <v>4312129831</v>
      </c>
      <c r="G10" s="20">
        <v>11045.583333333334</v>
      </c>
      <c r="H10" s="20">
        <v>1990966107</v>
      </c>
    </row>
    <row r="11" spans="1:8" ht="19.899999999999999" customHeight="1" x14ac:dyDescent="0.2">
      <c r="A11" s="5">
        <v>2021</v>
      </c>
      <c r="B11" s="20">
        <v>54592319</v>
      </c>
      <c r="C11" s="20">
        <v>84512484</v>
      </c>
      <c r="D11" s="20">
        <v>243823</v>
      </c>
      <c r="E11" s="20">
        <v>18937723618</v>
      </c>
      <c r="F11" s="20">
        <v>4280973676</v>
      </c>
      <c r="G11" s="20">
        <v>11824.5</v>
      </c>
      <c r="H11" s="20">
        <v>2391778991</v>
      </c>
    </row>
    <row r="12" spans="1:8" ht="19.899999999999999" customHeight="1" x14ac:dyDescent="0.2">
      <c r="A12" s="5">
        <v>2022</v>
      </c>
      <c r="B12" s="20">
        <v>53201432</v>
      </c>
      <c r="C12" s="20">
        <v>83274350</v>
      </c>
      <c r="D12" s="20">
        <v>143361</v>
      </c>
      <c r="E12" s="20">
        <v>22480203610</v>
      </c>
      <c r="F12" s="20">
        <v>7354613855</v>
      </c>
      <c r="G12" s="20">
        <v>11964.083333333334</v>
      </c>
      <c r="H12" s="20">
        <v>2519482984</v>
      </c>
    </row>
    <row r="13" spans="1:8" ht="19.899999999999999" customHeight="1" x14ac:dyDescent="0.2">
      <c r="A13" s="5">
        <v>2023</v>
      </c>
      <c r="B13" s="20">
        <v>53109952</v>
      </c>
      <c r="C13" s="20">
        <v>81546934</v>
      </c>
      <c r="D13" s="20">
        <v>122759</v>
      </c>
      <c r="E13" s="20">
        <v>25792504362</v>
      </c>
      <c r="F13" s="20">
        <v>8030362092</v>
      </c>
      <c r="G13" s="20">
        <v>11658.166666666668</v>
      </c>
      <c r="H13" s="20">
        <v>2462735031</v>
      </c>
    </row>
    <row r="14" spans="1:8" ht="19.899999999999999" customHeight="1" x14ac:dyDescent="0.2">
      <c r="A14" s="27">
        <v>2024</v>
      </c>
      <c r="B14" s="28"/>
      <c r="C14" s="28"/>
      <c r="D14" s="28"/>
      <c r="E14" s="28"/>
      <c r="F14" s="28"/>
      <c r="G14" s="28"/>
      <c r="H14" s="28"/>
    </row>
    <row r="15" spans="1:8" ht="16.899999999999999" customHeight="1" x14ac:dyDescent="0.2"/>
    <row r="16" spans="1:8" ht="39" customHeight="1" x14ac:dyDescent="0.2">
      <c r="A16" s="2" t="s">
        <v>14</v>
      </c>
      <c r="B16" s="21">
        <f>B13/B12-1</f>
        <v>-1.7195025878250503E-3</v>
      </c>
      <c r="C16" s="21">
        <f t="shared" ref="C16:H16" si="0">C13/C12-1</f>
        <v>-2.0743674372721066E-2</v>
      </c>
      <c r="D16" s="21">
        <f t="shared" si="0"/>
        <v>-0.14370714489993797</v>
      </c>
      <c r="E16" s="21">
        <f t="shared" si="0"/>
        <v>0.14734300495955344</v>
      </c>
      <c r="F16" s="21">
        <f t="shared" si="0"/>
        <v>9.1880858780994501E-2</v>
      </c>
      <c r="G16" s="21">
        <f t="shared" si="0"/>
        <v>-2.556958674922849E-2</v>
      </c>
      <c r="H16" s="21">
        <f t="shared" si="0"/>
        <v>-2.2523650034700915E-2</v>
      </c>
    </row>
    <row r="17" spans="1:8" ht="39" customHeight="1" x14ac:dyDescent="0.2">
      <c r="A17" s="9" t="s">
        <v>15</v>
      </c>
      <c r="B17" s="22">
        <f>B13/B9-1</f>
        <v>-7.4329943511766028E-2</v>
      </c>
      <c r="C17" s="22">
        <f t="shared" ref="C17:H17" si="1">C13/C9-1</f>
        <v>-4.2878990214979873E-2</v>
      </c>
      <c r="D17" s="22">
        <f t="shared" si="1"/>
        <v>-0.52500551378834015</v>
      </c>
      <c r="E17" s="22">
        <f t="shared" si="1"/>
        <v>0.44288440618125802</v>
      </c>
      <c r="F17" s="22">
        <f t="shared" si="1"/>
        <v>1.239553220945282</v>
      </c>
      <c r="G17" s="22">
        <f t="shared" si="1"/>
        <v>-6.962298908670117E-2</v>
      </c>
      <c r="H17" s="22">
        <f t="shared" si="1"/>
        <v>8.185436108653632E-2</v>
      </c>
    </row>
  </sheetData>
  <mergeCells count="1">
    <mergeCell ref="A1:H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0DF2E-AD6C-45C1-9D17-173F91239003}">
  <dimension ref="A1:I17"/>
  <sheetViews>
    <sheetView showGridLines="0" workbookViewId="0">
      <pane ySplit="2" topLeftCell="A3" activePane="bottomLeft" state="frozen"/>
      <selection pane="bottomLeft" activeCell="G21" sqref="G21"/>
    </sheetView>
  </sheetViews>
  <sheetFormatPr defaultRowHeight="14.25" x14ac:dyDescent="0.2"/>
  <cols>
    <col min="1" max="3" width="20.75" customWidth="1"/>
    <col min="4" max="4" width="24.25" customWidth="1"/>
    <col min="5" max="5" width="23.5" customWidth="1"/>
    <col min="6" max="7" width="20.75" customWidth="1"/>
    <col min="8" max="9" width="23.75" customWidth="1"/>
  </cols>
  <sheetData>
    <row r="1" spans="1:9" ht="75" customHeight="1" x14ac:dyDescent="0.2">
      <c r="A1" s="31"/>
      <c r="B1" s="31"/>
      <c r="C1" s="31"/>
      <c r="D1" s="31"/>
      <c r="E1" s="31"/>
      <c r="F1" s="31"/>
      <c r="G1" s="31"/>
      <c r="H1" s="31"/>
      <c r="I1" s="31"/>
    </row>
    <row r="2" spans="1:9" s="32" customFormat="1" ht="19.899999999999999" customHeight="1" x14ac:dyDescent="0.2">
      <c r="A2" s="33" t="s">
        <v>2</v>
      </c>
      <c r="B2" s="42" t="s">
        <v>9</v>
      </c>
      <c r="C2" s="35" t="s">
        <v>10</v>
      </c>
      <c r="D2" s="36" t="s">
        <v>23</v>
      </c>
      <c r="E2" s="36" t="s">
        <v>22</v>
      </c>
      <c r="F2" s="37" t="s">
        <v>0</v>
      </c>
      <c r="G2" s="38" t="s">
        <v>1</v>
      </c>
      <c r="H2" s="39" t="s">
        <v>4</v>
      </c>
      <c r="I2" s="40" t="s">
        <v>5</v>
      </c>
    </row>
    <row r="3" spans="1:9" ht="19.899999999999999" customHeight="1" x14ac:dyDescent="0.2">
      <c r="A3" s="3">
        <v>2013</v>
      </c>
      <c r="B3" s="19">
        <v>8159531</v>
      </c>
      <c r="C3" s="19">
        <v>7193421</v>
      </c>
      <c r="D3" s="19">
        <v>3768082</v>
      </c>
      <c r="E3" s="19">
        <v>8242861</v>
      </c>
      <c r="F3" s="19">
        <v>12344635305</v>
      </c>
      <c r="G3" s="19">
        <v>4792190782</v>
      </c>
      <c r="H3" s="19">
        <v>13578.75</v>
      </c>
      <c r="I3" s="19">
        <v>2870535914</v>
      </c>
    </row>
    <row r="4" spans="1:9" ht="19.899999999999999" customHeight="1" x14ac:dyDescent="0.2">
      <c r="A4" s="5">
        <v>2014</v>
      </c>
      <c r="B4" s="20">
        <v>8095037</v>
      </c>
      <c r="C4" s="20">
        <v>8788440</v>
      </c>
      <c r="D4" s="20">
        <v>5619831</v>
      </c>
      <c r="E4" s="20">
        <v>9835892</v>
      </c>
      <c r="F4" s="20">
        <v>16531206491</v>
      </c>
      <c r="G4" s="20">
        <v>7730528817</v>
      </c>
      <c r="H4" s="20">
        <v>15355.5</v>
      </c>
      <c r="I4" s="20">
        <v>3663454558</v>
      </c>
    </row>
    <row r="5" spans="1:9" ht="19.899999999999999" customHeight="1" x14ac:dyDescent="0.2">
      <c r="A5" s="5">
        <v>2015</v>
      </c>
      <c r="B5" s="20">
        <v>8229657</v>
      </c>
      <c r="C5" s="20">
        <v>7789029</v>
      </c>
      <c r="D5" s="20">
        <v>4650483</v>
      </c>
      <c r="E5" s="20">
        <v>8547970</v>
      </c>
      <c r="F5" s="20">
        <v>14425127626</v>
      </c>
      <c r="G5" s="20">
        <v>5811860478</v>
      </c>
      <c r="H5" s="20">
        <v>18313.333333333299</v>
      </c>
      <c r="I5" s="20">
        <v>4677942433</v>
      </c>
    </row>
    <row r="6" spans="1:9" ht="19.899999999999999" customHeight="1" x14ac:dyDescent="0.2">
      <c r="A6" s="5">
        <v>2016</v>
      </c>
      <c r="B6" s="20">
        <v>8302110</v>
      </c>
      <c r="C6" s="20">
        <v>10611549</v>
      </c>
      <c r="D6" s="20">
        <v>9002389</v>
      </c>
      <c r="E6" s="20">
        <v>10568371</v>
      </c>
      <c r="F6" s="20">
        <v>20761163031</v>
      </c>
      <c r="G6" s="20">
        <v>12435825243</v>
      </c>
      <c r="H6" s="20">
        <v>18789.166666666599</v>
      </c>
      <c r="I6" s="20">
        <v>5072996404</v>
      </c>
    </row>
    <row r="7" spans="1:9" ht="19.899999999999999" customHeight="1" x14ac:dyDescent="0.2">
      <c r="A7" s="5">
        <v>2017</v>
      </c>
      <c r="B7" s="20">
        <v>9678752</v>
      </c>
      <c r="C7" s="20">
        <v>10134534</v>
      </c>
      <c r="D7" s="20">
        <v>9118652</v>
      </c>
      <c r="E7" s="20">
        <v>10042547</v>
      </c>
      <c r="F7" s="20">
        <v>18142898183</v>
      </c>
      <c r="G7" s="20">
        <v>10230438062</v>
      </c>
      <c r="H7" s="20">
        <v>18038.083333333299</v>
      </c>
      <c r="I7" s="20">
        <v>5430359971</v>
      </c>
    </row>
    <row r="8" spans="1:9" ht="19.899999999999999" customHeight="1" x14ac:dyDescent="0.2">
      <c r="A8" s="5">
        <v>2018</v>
      </c>
      <c r="B8" s="20">
        <v>9914612</v>
      </c>
      <c r="C8" s="20">
        <v>10297306</v>
      </c>
      <c r="D8" s="20">
        <v>8869716</v>
      </c>
      <c r="E8" s="20">
        <v>10747619.23</v>
      </c>
      <c r="F8" s="20">
        <v>17261029462</v>
      </c>
      <c r="G8" s="20">
        <v>10074787617</v>
      </c>
      <c r="H8" s="20">
        <v>16391.25</v>
      </c>
      <c r="I8" s="20">
        <v>5198823527</v>
      </c>
    </row>
    <row r="9" spans="1:9" ht="19.899999999999999" customHeight="1" x14ac:dyDescent="0.2">
      <c r="A9" s="5">
        <v>2019</v>
      </c>
      <c r="B9" s="20">
        <v>7176996</v>
      </c>
      <c r="C9" s="20">
        <v>7219267</v>
      </c>
      <c r="D9" s="20">
        <v>6273530</v>
      </c>
      <c r="E9" s="20">
        <v>7909252.2299999902</v>
      </c>
      <c r="F9" s="20">
        <v>13164743409</v>
      </c>
      <c r="G9" s="20">
        <v>7664806378</v>
      </c>
      <c r="H9" s="20">
        <v>15089.666666666601</v>
      </c>
      <c r="I9" s="20">
        <v>4940267100</v>
      </c>
    </row>
    <row r="10" spans="1:9" ht="19.899999999999999" customHeight="1" x14ac:dyDescent="0.2">
      <c r="A10" s="5">
        <v>2020</v>
      </c>
      <c r="B10" s="20">
        <v>8437948</v>
      </c>
      <c r="C10" s="20">
        <v>7177038</v>
      </c>
      <c r="D10" s="20">
        <v>5901679</v>
      </c>
      <c r="E10" s="20">
        <v>7905123.4800000004</v>
      </c>
      <c r="F10" s="20">
        <v>13207165836</v>
      </c>
      <c r="G10" s="20">
        <v>8119626365</v>
      </c>
      <c r="H10" s="20">
        <v>13433.333333333299</v>
      </c>
      <c r="I10" s="20">
        <v>4476575423</v>
      </c>
    </row>
    <row r="11" spans="1:9" ht="19.899999999999999" customHeight="1" x14ac:dyDescent="0.2">
      <c r="A11" s="5">
        <v>2021</v>
      </c>
      <c r="B11" s="20">
        <v>9707673</v>
      </c>
      <c r="C11" s="20">
        <v>10636470</v>
      </c>
      <c r="D11" s="20">
        <v>8286642</v>
      </c>
      <c r="E11" s="20">
        <v>10951893.24</v>
      </c>
      <c r="F11" s="20">
        <v>21117779878</v>
      </c>
      <c r="G11" s="20">
        <v>13268999783</v>
      </c>
      <c r="H11" s="20">
        <v>12925.5</v>
      </c>
      <c r="I11" s="20">
        <v>4934878710</v>
      </c>
    </row>
    <row r="12" spans="1:9" ht="19.899999999999999" customHeight="1" x14ac:dyDescent="0.2">
      <c r="A12" s="5">
        <v>2022</v>
      </c>
      <c r="B12" s="20">
        <v>10522538</v>
      </c>
      <c r="C12" s="20">
        <v>10336044</v>
      </c>
      <c r="D12" s="20">
        <v>8029605</v>
      </c>
      <c r="E12" s="20">
        <v>10874726.8799999</v>
      </c>
      <c r="F12" s="20">
        <v>26660438530</v>
      </c>
      <c r="G12" s="20">
        <v>15392540377</v>
      </c>
      <c r="H12" s="20">
        <v>13971.083333333334</v>
      </c>
      <c r="I12" s="20">
        <v>5891806195</v>
      </c>
    </row>
    <row r="13" spans="1:9" ht="19.899999999999999" customHeight="1" x14ac:dyDescent="0.2">
      <c r="A13" s="5">
        <v>2023</v>
      </c>
      <c r="B13" s="20">
        <v>5889151</v>
      </c>
      <c r="C13" s="20">
        <v>6035151</v>
      </c>
      <c r="D13" s="20">
        <v>4083522</v>
      </c>
      <c r="E13" s="20">
        <v>6733681.7199999997</v>
      </c>
      <c r="F13" s="20">
        <v>16478372996</v>
      </c>
      <c r="G13" s="20">
        <v>7785958723</v>
      </c>
      <c r="H13" s="20">
        <v>15354.25</v>
      </c>
      <c r="I13" s="20">
        <v>6897952411</v>
      </c>
    </row>
    <row r="14" spans="1:9" ht="19.899999999999999" customHeight="1" x14ac:dyDescent="0.2">
      <c r="A14" s="5">
        <v>2024</v>
      </c>
      <c r="B14" s="28">
        <v>5829328</v>
      </c>
      <c r="C14" s="28">
        <v>6024368</v>
      </c>
      <c r="D14" s="28">
        <v>3719077</v>
      </c>
      <c r="E14" s="28">
        <v>6344730.2000000002</v>
      </c>
      <c r="F14" s="28">
        <v>13445559145</v>
      </c>
      <c r="G14" s="28">
        <v>5758745438</v>
      </c>
      <c r="H14" s="28">
        <v>14246.583333333334</v>
      </c>
      <c r="I14" s="28">
        <v>6761244872</v>
      </c>
    </row>
    <row r="15" spans="1:9" ht="16.899999999999999" customHeight="1" x14ac:dyDescent="0.2"/>
    <row r="16" spans="1:9" ht="39" customHeight="1" x14ac:dyDescent="0.2">
      <c r="A16" s="2" t="s">
        <v>14</v>
      </c>
      <c r="B16" s="21">
        <f>B14/B13-1</f>
        <v>-1.0158170507090114E-2</v>
      </c>
      <c r="C16" s="21">
        <f t="shared" ref="C16:I16" si="0">C14/C13-1</f>
        <v>-1.7866992888827538E-3</v>
      </c>
      <c r="D16" s="21">
        <f t="shared" si="0"/>
        <v>-8.9247713126071049E-2</v>
      </c>
      <c r="E16" s="21">
        <f t="shared" ref="E16" si="1">E14/E13-1</f>
        <v>-5.7762088582945292E-2</v>
      </c>
      <c r="F16" s="21">
        <f t="shared" si="0"/>
        <v>-0.18404813701790779</v>
      </c>
      <c r="G16" s="21">
        <f t="shared" si="0"/>
        <v>-0.26036784384838052</v>
      </c>
      <c r="H16" s="21">
        <f t="shared" si="0"/>
        <v>-7.2140721081567993E-2</v>
      </c>
      <c r="I16" s="21">
        <f t="shared" si="0"/>
        <v>-1.9818568011863325E-2</v>
      </c>
    </row>
    <row r="17" spans="1:9" ht="39" customHeight="1" x14ac:dyDescent="0.2">
      <c r="A17" s="9" t="s">
        <v>15</v>
      </c>
      <c r="B17" s="22">
        <f>B14/B9-1</f>
        <v>-0.18777605560878119</v>
      </c>
      <c r="C17" s="22">
        <f t="shared" ref="C17:I17" si="2">C14/C9-1</f>
        <v>-0.16551528015240324</v>
      </c>
      <c r="D17" s="22">
        <f t="shared" si="2"/>
        <v>-0.40717953050356015</v>
      </c>
      <c r="E17" s="22">
        <f t="shared" ref="E17" si="3">E14/E9-1</f>
        <v>-0.19780909553822534</v>
      </c>
      <c r="F17" s="22">
        <f t="shared" si="2"/>
        <v>2.13308932256151E-2</v>
      </c>
      <c r="G17" s="22">
        <f t="shared" si="2"/>
        <v>-0.2486769849100029</v>
      </c>
      <c r="H17" s="22">
        <f t="shared" si="2"/>
        <v>-5.5871567739508521E-2</v>
      </c>
      <c r="I17" s="22">
        <f t="shared" si="2"/>
        <v>0.36859905246823588</v>
      </c>
    </row>
  </sheetData>
  <mergeCells count="1">
    <mergeCell ref="A1:I1"/>
  </mergeCells>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Notes</vt:lpstr>
      <vt:lpstr>Coal</vt:lpstr>
      <vt:lpstr>PGM</vt:lpstr>
      <vt:lpstr>Gold</vt:lpstr>
      <vt:lpstr>IronOre</vt:lpstr>
      <vt:lpstr>Chrome</vt:lpstr>
      <vt:lpstr>Manganese</vt:lpstr>
      <vt:lpstr>Industrial Minerals</vt:lpstr>
      <vt:lpstr>Diamonds</vt:lpstr>
      <vt:lpstr>Chrome!Print_Area</vt:lpstr>
      <vt:lpstr>Coal!Print_Area</vt:lpstr>
      <vt:lpstr>Diamonds!Print_Area</vt:lpstr>
      <vt:lpstr>Gold!Print_Area</vt:lpstr>
      <vt:lpstr>'Industrial Minerals'!Print_Area</vt:lpstr>
      <vt:lpstr>IronOre!Print_Area</vt:lpstr>
      <vt:lpstr>Manganese!Print_Area</vt:lpstr>
      <vt:lpstr>PGM!Print_Area</vt:lpstr>
      <vt:lpstr>PGM!Print_Titles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Lourens</dc:creator>
  <cp:lastModifiedBy>Madeleine Kichenbrand</cp:lastModifiedBy>
  <cp:lastPrinted>2024-07-03T15:20:28Z</cp:lastPrinted>
  <dcterms:created xsi:type="dcterms:W3CDTF">2024-07-01T05:37:51Z</dcterms:created>
  <dcterms:modified xsi:type="dcterms:W3CDTF">2025-08-04T16:57:15Z</dcterms:modified>
</cp:coreProperties>
</file>